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roblagendijk\Downloads\"/>
    </mc:Choice>
  </mc:AlternateContent>
  <xr:revisionPtr revIDLastSave="0" documentId="13_ncr:1_{43961B0C-5547-43B1-BFE7-408F0B075096}" xr6:coauthVersionLast="47" xr6:coauthVersionMax="47" xr10:uidLastSave="{00000000-0000-0000-0000-000000000000}"/>
  <bookViews>
    <workbookView xWindow="-108" yWindow="-108" windowWidth="23256" windowHeight="12576" tabRatio="763" xr2:uid="{00000000-000D-0000-FFFF-FFFF00000000}"/>
  </bookViews>
  <sheets>
    <sheet name="Clubranglijst - 5 ronden" sheetId="14" r:id="rId1"/>
    <sheet name="nwl-m" sheetId="12" r:id="rId2"/>
    <sheet name="jun-d" sheetId="13" r:id="rId3"/>
    <sheet name="nwl" sheetId="9" r:id="rId4"/>
    <sheet name="jun" sheetId="10" r:id="rId5"/>
    <sheet name="sen" sheetId="11" r:id="rId6"/>
    <sheet name="dam" sheetId="1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6" i="14" l="1"/>
  <c r="P65" i="14"/>
  <c r="P64" i="14"/>
  <c r="Q64" i="14" s="1"/>
  <c r="P63" i="14"/>
  <c r="P62" i="14"/>
  <c r="P61" i="14"/>
  <c r="P60" i="14"/>
  <c r="P59" i="14"/>
  <c r="P58" i="14"/>
  <c r="P57" i="14"/>
  <c r="P56" i="14"/>
  <c r="P52" i="14"/>
  <c r="Q52" i="14" s="1"/>
  <c r="P55" i="14"/>
  <c r="P54" i="14"/>
  <c r="P18" i="14"/>
  <c r="Q18" i="14" s="1"/>
  <c r="P53" i="14"/>
  <c r="P51" i="14"/>
  <c r="Q51" i="14" s="1"/>
  <c r="P50" i="14"/>
  <c r="P49" i="14"/>
  <c r="P48" i="14"/>
  <c r="P47" i="14"/>
  <c r="P46" i="14"/>
  <c r="P45" i="14"/>
  <c r="P44" i="14"/>
  <c r="P43" i="14"/>
  <c r="P42" i="14"/>
  <c r="P41" i="14"/>
  <c r="P40" i="14"/>
  <c r="P39" i="14"/>
  <c r="P38" i="14"/>
  <c r="P37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P4" i="14"/>
  <c r="P3" i="14"/>
  <c r="D33" i="9"/>
  <c r="D35" i="9"/>
  <c r="D8" i="12"/>
  <c r="A8" i="12"/>
  <c r="D31" i="9"/>
  <c r="D16" i="10" l="1"/>
  <c r="A21" i="10"/>
  <c r="D24" i="9"/>
  <c r="D39" i="9"/>
  <c r="D13" i="9"/>
  <c r="D8" i="9"/>
  <c r="Q40" i="14"/>
  <c r="Q61" i="14"/>
  <c r="Q47" i="14"/>
  <c r="Q20" i="14"/>
  <c r="Q16" i="14"/>
  <c r="D4" i="15" l="1"/>
  <c r="D3" i="15"/>
  <c r="A3" i="15"/>
  <c r="A4" i="15" s="1"/>
  <c r="D2" i="15"/>
  <c r="D9" i="10" l="1"/>
  <c r="D3" i="10"/>
  <c r="A3" i="13" l="1"/>
  <c r="D5" i="13"/>
  <c r="Q26" i="14" l="1"/>
  <c r="Q14" i="14"/>
  <c r="Q4" i="14"/>
  <c r="D3" i="13"/>
  <c r="D15" i="9"/>
  <c r="D7" i="9"/>
  <c r="D2" i="9" l="1"/>
  <c r="Q28" i="14" l="1"/>
  <c r="D34" i="9"/>
  <c r="D5" i="10"/>
  <c r="D26" i="9"/>
  <c r="Q43" i="14"/>
  <c r="D2" i="13" l="1"/>
  <c r="D4" i="10" l="1"/>
  <c r="D5" i="9"/>
  <c r="A4" i="13"/>
  <c r="A5" i="13" s="1"/>
  <c r="A6" i="13" s="1"/>
  <c r="A3" i="9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3" i="11"/>
  <c r="A4" i="11" s="1"/>
  <c r="A3" i="12"/>
  <c r="A4" i="12" s="1"/>
  <c r="A5" i="12" s="1"/>
  <c r="A6" i="12" s="1"/>
  <c r="A7" i="12" s="1"/>
  <c r="Q49" i="14"/>
  <c r="Q11" i="14"/>
  <c r="D10" i="10" l="1"/>
  <c r="Q66" i="14" l="1"/>
  <c r="Q65" i="14"/>
  <c r="Q63" i="14"/>
  <c r="Q62" i="14"/>
  <c r="Q60" i="14"/>
  <c r="Q59" i="14"/>
  <c r="Q58" i="14"/>
  <c r="Q57" i="14"/>
  <c r="Q56" i="14"/>
  <c r="Q45" i="14"/>
  <c r="Q55" i="14"/>
  <c r="Q54" i="14"/>
  <c r="Q37" i="14"/>
  <c r="Q53" i="14"/>
  <c r="Q50" i="14"/>
  <c r="Q48" i="14"/>
  <c r="Q46" i="14"/>
  <c r="Q44" i="14"/>
  <c r="Q42" i="14"/>
  <c r="Q41" i="14"/>
  <c r="Q24" i="14"/>
  <c r="Q39" i="14"/>
  <c r="Q38" i="14"/>
  <c r="Q36" i="14"/>
  <c r="Q35" i="14"/>
  <c r="Q34" i="14"/>
  <c r="Q33" i="14"/>
  <c r="Q32" i="14"/>
  <c r="Q31" i="14"/>
  <c r="Q30" i="14"/>
  <c r="Q29" i="14"/>
  <c r="Q27" i="14"/>
  <c r="Q21" i="14"/>
  <c r="Q25" i="14"/>
  <c r="Q23" i="14"/>
  <c r="Q22" i="14"/>
  <c r="Q19" i="14"/>
  <c r="Q5" i="14"/>
  <c r="Q7" i="14"/>
  <c r="Q17" i="14"/>
  <c r="Q15" i="14"/>
  <c r="Q13" i="14"/>
  <c r="Q12" i="14"/>
  <c r="Q10" i="14"/>
  <c r="Q9" i="14"/>
  <c r="Q8" i="14"/>
  <c r="Q6" i="14"/>
  <c r="Q3" i="14"/>
  <c r="D41" i="9" l="1"/>
  <c r="D40" i="9"/>
  <c r="D38" i="9"/>
  <c r="D37" i="9"/>
  <c r="D36" i="9"/>
  <c r="D6" i="13"/>
  <c r="D32" i="9"/>
  <c r="D30" i="9"/>
  <c r="D29" i="9"/>
  <c r="D28" i="9"/>
  <c r="D27" i="9"/>
  <c r="D25" i="9"/>
  <c r="D23" i="9"/>
  <c r="D22" i="9"/>
  <c r="D21" i="9"/>
  <c r="D20" i="9"/>
  <c r="D19" i="9"/>
  <c r="D18" i="9"/>
  <c r="D17" i="9"/>
  <c r="D16" i="9"/>
  <c r="D14" i="9"/>
  <c r="D12" i="9"/>
  <c r="D11" i="9"/>
  <c r="D10" i="9"/>
  <c r="D9" i="9"/>
  <c r="D6" i="9"/>
  <c r="D4" i="9"/>
  <c r="D21" i="10"/>
  <c r="D20" i="10"/>
  <c r="D19" i="10"/>
  <c r="D18" i="10"/>
  <c r="D17" i="10"/>
  <c r="D15" i="10"/>
  <c r="D14" i="10"/>
  <c r="D13" i="10"/>
  <c r="D12" i="10"/>
  <c r="D11" i="10"/>
  <c r="D8" i="10"/>
  <c r="D7" i="10"/>
  <c r="D6" i="10"/>
  <c r="D4" i="11"/>
  <c r="D3" i="11"/>
  <c r="D4" i="12"/>
  <c r="D7" i="12"/>
  <c r="D6" i="12"/>
  <c r="D5" i="12"/>
  <c r="D3" i="12"/>
  <c r="D4" i="13"/>
  <c r="D3" i="9"/>
  <c r="D2" i="10"/>
  <c r="D2" i="11"/>
  <c r="D2" i="12"/>
  <c r="A4" i="14" l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</calcChain>
</file>

<file path=xl/sharedStrings.xml><?xml version="1.0" encoding="utf-8"?>
<sst xmlns="http://schemas.openxmlformats.org/spreadsheetml/2006/main" count="163" uniqueCount="78">
  <si>
    <t>gemiddelde</t>
  </si>
  <si>
    <t>jaar</t>
  </si>
  <si>
    <t>Daan Kool</t>
  </si>
  <si>
    <t>Marise Lagendijk</t>
  </si>
  <si>
    <t>Mitchell den Duijn</t>
  </si>
  <si>
    <t>Youp van Leeuwen</t>
  </si>
  <si>
    <t>Tristan van den Berg</t>
  </si>
  <si>
    <t>Tijdrit over 5 ronden; Nieuwelingen</t>
  </si>
  <si>
    <t>Tijdrit over 5 ronden; Junioren</t>
  </si>
  <si>
    <t>Lex Ligtenberg</t>
  </si>
  <si>
    <t>Ronald de Rooij</t>
  </si>
  <si>
    <t>Kevin Baks</t>
  </si>
  <si>
    <t>Jordy Vermeulen</t>
  </si>
  <si>
    <t>Bryan Schmal</t>
  </si>
  <si>
    <t>Erik Oostdam</t>
  </si>
  <si>
    <t>Jelle Vlasman</t>
  </si>
  <si>
    <t>Lorenzo Röge</t>
  </si>
  <si>
    <t>Pepijn Priessen</t>
  </si>
  <si>
    <t>Simon Molkenboer</t>
  </si>
  <si>
    <t>Floris-Jan v/d Berge</t>
  </si>
  <si>
    <t>Bram Nobbe</t>
  </si>
  <si>
    <t>Jesse Lagendijk</t>
  </si>
  <si>
    <t>Tom Wijfje</t>
  </si>
  <si>
    <t>Wabe de Rooij</t>
  </si>
  <si>
    <t>Douwe Boonstra</t>
  </si>
  <si>
    <t>Pieter van den Berg</t>
  </si>
  <si>
    <t>Quentin van den Heuvel</t>
  </si>
  <si>
    <t>Arie van der Mik</t>
  </si>
  <si>
    <t>Marissa Baks</t>
  </si>
  <si>
    <t>Rienke Boonstra</t>
  </si>
  <si>
    <t>Chris Zwanenburg</t>
  </si>
  <si>
    <t>Aron Bosman</t>
  </si>
  <si>
    <t>Jonathan Wolters</t>
  </si>
  <si>
    <t>Jasper Bout</t>
  </si>
  <si>
    <t>Tom-Bosse Bout</t>
  </si>
  <si>
    <t>Wouter Zwaan</t>
  </si>
  <si>
    <t>Thijs Kranenburg</t>
  </si>
  <si>
    <t>Roy Hoogendoorn</t>
  </si>
  <si>
    <t>Thomas van der Heijden</t>
  </si>
  <si>
    <t>Jay Demoet</t>
  </si>
  <si>
    <t>Marco Mook</t>
  </si>
  <si>
    <t>Floris Paalman</t>
  </si>
  <si>
    <t>Mathijs de Leng</t>
  </si>
  <si>
    <t>Bart Blaazer</t>
  </si>
  <si>
    <t>Tijdrit over 5 ronden; Heren</t>
  </si>
  <si>
    <t>Thijs Bon</t>
  </si>
  <si>
    <t>Twan van der Sijs</t>
  </si>
  <si>
    <t>Koen Lemmers</t>
  </si>
  <si>
    <t>Jacco van 't Schip</t>
  </si>
  <si>
    <t>Naam  /  gereden in jaar:</t>
  </si>
  <si>
    <t xml:space="preserve">Tijdrit over 5 ronden </t>
  </si>
  <si>
    <t>Tijdrit over 5 ronden; Nwl-meisjes</t>
  </si>
  <si>
    <t>Tijdrit over 5 ronden; Jun-dames</t>
  </si>
  <si>
    <t>pr</t>
  </si>
  <si>
    <t>Jayson de Bruin</t>
  </si>
  <si>
    <t>Youp van leeuwen</t>
  </si>
  <si>
    <t>Lorraine Röge</t>
  </si>
  <si>
    <t>Julia van Leeuwen</t>
  </si>
  <si>
    <t>Lauraine Wijnhorst</t>
  </si>
  <si>
    <t>#</t>
  </si>
  <si>
    <t>km/u</t>
  </si>
  <si>
    <t>Jos Blok</t>
  </si>
  <si>
    <t>Sasha Hassoldt</t>
  </si>
  <si>
    <t>Luuc Kastelijn</t>
  </si>
  <si>
    <t>Thijs van Leeuwen</t>
  </si>
  <si>
    <t>Elian Lagendijk</t>
  </si>
  <si>
    <t>Youp de Vos</t>
  </si>
  <si>
    <t>Sietse Kool</t>
  </si>
  <si>
    <t>Tijdrit over 5 ronden; Dames</t>
  </si>
  <si>
    <t>Casper Hollaar</t>
  </si>
  <si>
    <t>Stein Bocxe</t>
  </si>
  <si>
    <t>Friso de Wildt</t>
  </si>
  <si>
    <t>Thijmen van der Giessen</t>
  </si>
  <si>
    <t>Lucca Burger</t>
  </si>
  <si>
    <t>Toby Hesselink</t>
  </si>
  <si>
    <t>Thomas den Butter</t>
  </si>
  <si>
    <t>Duco van der Zwart</t>
  </si>
  <si>
    <t>Carlijn Mol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</si>
</sst>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20"/>
      <color rgb="FFFF0000"/>
      <name val="Mistral"/>
      <family val="4"/>
    </font>
    <font>
      <sz val="16"/>
      <color rgb="FFFF0000"/>
      <name val="Mistral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0" xfId="0" applyFill="1"/>
    <xf numFmtId="0" fontId="1" fillId="0" borderId="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6"/>
  <sheetViews>
    <sheetView showGridLines="0" tabSelected="1" workbookViewId="0">
      <selection activeCell="N3" sqref="N3"/>
    </sheetView>
  </sheetViews>
  <sheetFormatPr defaultRowHeight="14.4" x14ac:dyDescent="0.3"/>
  <cols>
    <col min="1" max="1" width="4.44140625" customWidth="1"/>
    <col min="2" max="2" width="24.5546875" customWidth="1"/>
    <col min="3" max="11" width="8.77734375" style="8" customWidth="1"/>
    <col min="12" max="13" width="8.77734375" style="8"/>
    <col min="14" max="14" width="8.88671875" style="8"/>
    <col min="15" max="15" width="3.77734375" style="8" customWidth="1"/>
    <col min="16" max="16" width="9.21875" style="8"/>
  </cols>
  <sheetData>
    <row r="1" spans="1:17" ht="26.4" x14ac:dyDescent="0.55000000000000004">
      <c r="A1" s="23" t="s">
        <v>50</v>
      </c>
    </row>
    <row r="2" spans="1:17" x14ac:dyDescent="0.3">
      <c r="A2" s="27" t="s">
        <v>59</v>
      </c>
      <c r="B2" t="s">
        <v>49</v>
      </c>
      <c r="C2" s="8">
        <v>2011</v>
      </c>
      <c r="D2" s="8">
        <v>2012</v>
      </c>
      <c r="E2" s="8">
        <v>2013</v>
      </c>
      <c r="F2" s="8">
        <v>2014</v>
      </c>
      <c r="G2" s="8">
        <v>2015</v>
      </c>
      <c r="H2" s="8">
        <v>2016</v>
      </c>
      <c r="I2" s="8">
        <v>2017</v>
      </c>
      <c r="J2" s="8">
        <v>2018</v>
      </c>
      <c r="K2" s="8">
        <v>2019</v>
      </c>
      <c r="L2" s="8">
        <v>2020</v>
      </c>
      <c r="M2" s="8">
        <v>2021</v>
      </c>
      <c r="N2" s="8">
        <v>2022</v>
      </c>
      <c r="P2" s="8" t="s">
        <v>53</v>
      </c>
      <c r="Q2" s="8" t="s">
        <v>60</v>
      </c>
    </row>
    <row r="3" spans="1:17" x14ac:dyDescent="0.3">
      <c r="A3" s="9">
        <v>1</v>
      </c>
      <c r="B3" s="6" t="s">
        <v>21</v>
      </c>
      <c r="C3" s="28"/>
      <c r="D3" s="28">
        <v>8.1353125000000002E-3</v>
      </c>
      <c r="E3" s="28"/>
      <c r="F3" s="29">
        <v>7.4783680555555558E-3</v>
      </c>
      <c r="G3" s="29">
        <v>7.0508101851851851E-3</v>
      </c>
      <c r="H3" s="30"/>
      <c r="I3" s="30"/>
      <c r="J3" s="30"/>
      <c r="K3" s="30"/>
      <c r="L3" s="30"/>
      <c r="M3" s="30"/>
      <c r="N3" s="30"/>
      <c r="O3" s="30"/>
      <c r="P3" s="31">
        <f t="shared" ref="P3:P34" si="0">SMALL(C3:M3,1)</f>
        <v>7.0508101851851851E-3</v>
      </c>
      <c r="Q3" s="38">
        <f t="shared" ref="Q3:Q34" si="1">IF(COUNT(P3)&gt;0,(7.5/(P3*24*60))*60,"")</f>
        <v>44.321147753574415</v>
      </c>
    </row>
    <row r="4" spans="1:17" x14ac:dyDescent="0.3">
      <c r="A4" s="9">
        <f>A3+1</f>
        <v>2</v>
      </c>
      <c r="B4" s="6" t="s">
        <v>65</v>
      </c>
      <c r="C4" s="28"/>
      <c r="D4" s="28"/>
      <c r="E4" s="28"/>
      <c r="F4" s="29"/>
      <c r="G4" s="29"/>
      <c r="H4" s="30"/>
      <c r="I4" s="30"/>
      <c r="J4" s="30">
        <v>7.186319444444444E-3</v>
      </c>
      <c r="K4" s="30">
        <v>7.1306134259259265E-3</v>
      </c>
      <c r="L4" s="30"/>
      <c r="M4" s="30"/>
      <c r="N4" s="30"/>
      <c r="O4" s="30"/>
      <c r="P4" s="31">
        <f t="shared" si="0"/>
        <v>7.1306134259259265E-3</v>
      </c>
      <c r="Q4" s="38">
        <f t="shared" si="1"/>
        <v>43.825121533554622</v>
      </c>
    </row>
    <row r="5" spans="1:17" x14ac:dyDescent="0.3">
      <c r="A5" s="9">
        <f t="shared" ref="A5:A66" si="2">A4+1</f>
        <v>3</v>
      </c>
      <c r="B5" s="3" t="s">
        <v>54</v>
      </c>
      <c r="C5" s="29"/>
      <c r="D5" s="29"/>
      <c r="E5" s="30"/>
      <c r="F5" s="30"/>
      <c r="G5" s="30"/>
      <c r="H5" s="29">
        <v>7.6754398148148146E-3</v>
      </c>
      <c r="I5" s="31">
        <v>7.2514120370370362E-3</v>
      </c>
      <c r="J5" s="31"/>
      <c r="K5" s="31"/>
      <c r="L5" s="31"/>
      <c r="M5" s="31"/>
      <c r="N5" s="31"/>
      <c r="O5" s="31"/>
      <c r="P5" s="31">
        <f t="shared" si="0"/>
        <v>7.2514120370370362E-3</v>
      </c>
      <c r="Q5" s="38">
        <f t="shared" si="1"/>
        <v>43.095054922253325</v>
      </c>
    </row>
    <row r="6" spans="1:17" x14ac:dyDescent="0.3">
      <c r="A6" s="9">
        <f t="shared" si="2"/>
        <v>4</v>
      </c>
      <c r="B6" s="6" t="s">
        <v>2</v>
      </c>
      <c r="C6" s="29"/>
      <c r="D6" s="29"/>
      <c r="E6" s="29">
        <v>8.246527777777778E-3</v>
      </c>
      <c r="F6" s="29"/>
      <c r="G6" s="29"/>
      <c r="H6" s="29">
        <v>7.3572453703703708E-3</v>
      </c>
      <c r="I6" s="30"/>
      <c r="J6" s="30"/>
      <c r="K6" s="30"/>
      <c r="L6" s="30"/>
      <c r="M6" s="30"/>
      <c r="N6" s="30"/>
      <c r="O6" s="30"/>
      <c r="P6" s="31">
        <f t="shared" si="0"/>
        <v>7.3572453703703708E-3</v>
      </c>
      <c r="Q6" s="38">
        <f t="shared" si="1"/>
        <v>42.475136313724505</v>
      </c>
    </row>
    <row r="7" spans="1:17" x14ac:dyDescent="0.3">
      <c r="A7" s="9">
        <f t="shared" si="2"/>
        <v>5</v>
      </c>
      <c r="B7" s="3" t="s">
        <v>6</v>
      </c>
      <c r="C7" s="29"/>
      <c r="D7" s="29"/>
      <c r="E7" s="28">
        <v>9.4690393518518517E-3</v>
      </c>
      <c r="F7" s="30"/>
      <c r="G7" s="29"/>
      <c r="H7" s="29">
        <v>7.6548611111111114E-3</v>
      </c>
      <c r="I7" s="31">
        <v>7.8847916666666667E-3</v>
      </c>
      <c r="J7" s="31">
        <v>7.4691087962962957E-3</v>
      </c>
      <c r="K7" s="31">
        <v>7.3759374999999997E-3</v>
      </c>
      <c r="L7" s="31"/>
      <c r="M7" s="31"/>
      <c r="N7" s="31"/>
      <c r="O7" s="31"/>
      <c r="P7" s="31">
        <f t="shared" si="0"/>
        <v>7.3759374999999997E-3</v>
      </c>
      <c r="Q7" s="38">
        <f t="shared" si="1"/>
        <v>42.367495657331695</v>
      </c>
    </row>
    <row r="8" spans="1:17" x14ac:dyDescent="0.3">
      <c r="A8" s="9">
        <f t="shared" si="2"/>
        <v>6</v>
      </c>
      <c r="B8" s="3" t="s">
        <v>45</v>
      </c>
      <c r="C8" s="29"/>
      <c r="D8" s="29"/>
      <c r="E8" s="29">
        <v>7.4444444444444445E-3</v>
      </c>
      <c r="F8" s="30"/>
      <c r="G8" s="29"/>
      <c r="H8" s="30"/>
      <c r="I8" s="32"/>
      <c r="J8" s="32"/>
      <c r="K8" s="32"/>
      <c r="L8" s="32"/>
      <c r="M8" s="32"/>
      <c r="N8" s="32"/>
      <c r="O8" s="32"/>
      <c r="P8" s="31">
        <f t="shared" si="0"/>
        <v>7.4444444444444445E-3</v>
      </c>
      <c r="Q8" s="38">
        <f t="shared" si="1"/>
        <v>41.977611940298509</v>
      </c>
    </row>
    <row r="9" spans="1:17" x14ac:dyDescent="0.3">
      <c r="A9" s="9">
        <f t="shared" si="2"/>
        <v>7</v>
      </c>
      <c r="B9" s="3" t="s">
        <v>48</v>
      </c>
      <c r="C9" s="29"/>
      <c r="D9" s="29"/>
      <c r="E9" s="29">
        <v>7.4513888888888893E-3</v>
      </c>
      <c r="F9" s="30"/>
      <c r="G9" s="29"/>
      <c r="H9" s="30"/>
      <c r="I9" s="32"/>
      <c r="J9" s="32"/>
      <c r="K9" s="32"/>
      <c r="L9" s="32"/>
      <c r="M9" s="32"/>
      <c r="N9" s="32"/>
      <c r="O9" s="32"/>
      <c r="P9" s="31">
        <f t="shared" si="0"/>
        <v>7.4513888888888893E-3</v>
      </c>
      <c r="Q9" s="38">
        <f t="shared" si="1"/>
        <v>41.938490214352285</v>
      </c>
    </row>
    <row r="10" spans="1:17" x14ac:dyDescent="0.3">
      <c r="A10" s="9">
        <f t="shared" si="2"/>
        <v>8</v>
      </c>
      <c r="B10" s="3" t="s">
        <v>9</v>
      </c>
      <c r="C10" s="29">
        <v>7.4715393518518516E-3</v>
      </c>
      <c r="D10" s="29"/>
      <c r="E10" s="30"/>
      <c r="F10" s="29"/>
      <c r="G10" s="29"/>
      <c r="H10" s="29"/>
      <c r="I10" s="30"/>
      <c r="J10" s="30"/>
      <c r="K10" s="30"/>
      <c r="L10" s="30"/>
      <c r="M10" s="30"/>
      <c r="N10" s="30"/>
      <c r="O10" s="30"/>
      <c r="P10" s="31">
        <f t="shared" si="0"/>
        <v>7.4715393518518516E-3</v>
      </c>
      <c r="Q10" s="38">
        <f t="shared" si="1"/>
        <v>41.825383670440765</v>
      </c>
    </row>
    <row r="11" spans="1:17" x14ac:dyDescent="0.3">
      <c r="A11" s="9">
        <f t="shared" si="2"/>
        <v>9</v>
      </c>
      <c r="B11" s="6" t="s">
        <v>61</v>
      </c>
      <c r="C11" s="28"/>
      <c r="D11" s="28"/>
      <c r="E11" s="28"/>
      <c r="F11" s="29"/>
      <c r="G11" s="29"/>
      <c r="H11" s="30"/>
      <c r="I11" s="30">
        <v>8.2167245370370363E-3</v>
      </c>
      <c r="J11" s="30">
        <v>7.4861111111111109E-3</v>
      </c>
      <c r="K11" s="30">
        <v>7.6308449074074074E-3</v>
      </c>
      <c r="L11" s="30"/>
      <c r="M11" s="30"/>
      <c r="N11" s="30"/>
      <c r="O11" s="30"/>
      <c r="P11" s="31">
        <f t="shared" si="0"/>
        <v>7.4861111111111109E-3</v>
      </c>
      <c r="Q11" s="38">
        <f t="shared" si="1"/>
        <v>41.74397031539889</v>
      </c>
    </row>
    <row r="12" spans="1:17" x14ac:dyDescent="0.3">
      <c r="A12" s="9">
        <f t="shared" si="2"/>
        <v>10</v>
      </c>
      <c r="B12" s="6" t="s">
        <v>22</v>
      </c>
      <c r="C12" s="28"/>
      <c r="D12" s="28">
        <v>7.6156018518518526E-3</v>
      </c>
      <c r="E12" s="28"/>
      <c r="F12" s="29">
        <v>7.4924305555555551E-3</v>
      </c>
      <c r="G12" s="29"/>
      <c r="H12" s="30"/>
      <c r="I12" s="30"/>
      <c r="J12" s="30"/>
      <c r="K12" s="30"/>
      <c r="L12" s="30"/>
      <c r="M12" s="30"/>
      <c r="N12" s="30"/>
      <c r="O12" s="30"/>
      <c r="P12" s="31">
        <f t="shared" si="0"/>
        <v>7.4924305555555551E-3</v>
      </c>
      <c r="Q12" s="38">
        <f t="shared" si="1"/>
        <v>41.70876162052442</v>
      </c>
    </row>
    <row r="13" spans="1:17" x14ac:dyDescent="0.3">
      <c r="A13" s="9">
        <f t="shared" si="2"/>
        <v>11</v>
      </c>
      <c r="B13" s="6" t="s">
        <v>46</v>
      </c>
      <c r="C13" s="28"/>
      <c r="D13" s="28"/>
      <c r="E13" s="29">
        <v>7.4976851851851845E-3</v>
      </c>
      <c r="F13" s="29"/>
      <c r="G13" s="29"/>
      <c r="H13" s="30"/>
      <c r="I13" s="30"/>
      <c r="J13" s="30"/>
      <c r="K13" s="30"/>
      <c r="L13" s="30"/>
      <c r="M13" s="30"/>
      <c r="N13" s="30"/>
      <c r="O13" s="30"/>
      <c r="P13" s="31">
        <f t="shared" si="0"/>
        <v>7.4976851851851845E-3</v>
      </c>
      <c r="Q13" s="38">
        <f t="shared" si="1"/>
        <v>41.679530719357828</v>
      </c>
    </row>
    <row r="14" spans="1:17" x14ac:dyDescent="0.3">
      <c r="A14" s="9">
        <f t="shared" si="2"/>
        <v>12</v>
      </c>
      <c r="B14" s="6" t="s">
        <v>66</v>
      </c>
      <c r="C14" s="28"/>
      <c r="D14" s="28"/>
      <c r="E14" s="28"/>
      <c r="F14" s="29"/>
      <c r="G14" s="29"/>
      <c r="H14" s="30"/>
      <c r="I14" s="30"/>
      <c r="J14" s="30">
        <v>7.5566550925925922E-3</v>
      </c>
      <c r="K14" s="30"/>
      <c r="L14" s="30"/>
      <c r="M14" s="30"/>
      <c r="N14" s="30"/>
      <c r="O14" s="30"/>
      <c r="P14" s="31">
        <f t="shared" si="0"/>
        <v>7.5566550925925922E-3</v>
      </c>
      <c r="Q14" s="38">
        <f t="shared" si="1"/>
        <v>41.354275955551813</v>
      </c>
    </row>
    <row r="15" spans="1:17" x14ac:dyDescent="0.3">
      <c r="A15" s="9">
        <f t="shared" si="2"/>
        <v>13</v>
      </c>
      <c r="B15" s="3" t="s">
        <v>30</v>
      </c>
      <c r="C15" s="29"/>
      <c r="D15" s="29"/>
      <c r="E15" s="30"/>
      <c r="F15" s="29">
        <v>7.5762037037037039E-3</v>
      </c>
      <c r="G15" s="29"/>
      <c r="H15" s="33"/>
      <c r="I15" s="31"/>
      <c r="J15" s="31"/>
      <c r="K15" s="31"/>
      <c r="L15" s="31"/>
      <c r="M15" s="31"/>
      <c r="N15" s="31"/>
      <c r="O15" s="31"/>
      <c r="P15" s="31">
        <f t="shared" si="0"/>
        <v>7.5762037037037039E-3</v>
      </c>
      <c r="Q15" s="38">
        <f t="shared" si="1"/>
        <v>41.247570976375833</v>
      </c>
    </row>
    <row r="16" spans="1:17" x14ac:dyDescent="0.3">
      <c r="A16" s="9">
        <f t="shared" si="2"/>
        <v>14</v>
      </c>
      <c r="B16" s="6" t="s">
        <v>70</v>
      </c>
      <c r="C16" s="28"/>
      <c r="D16" s="28"/>
      <c r="E16" s="28"/>
      <c r="F16" s="29"/>
      <c r="G16" s="29"/>
      <c r="H16" s="30"/>
      <c r="I16" s="30"/>
      <c r="J16" s="30"/>
      <c r="K16" s="30"/>
      <c r="L16" s="30">
        <v>7.5948032407407405E-3</v>
      </c>
      <c r="M16" s="30"/>
      <c r="N16" s="30"/>
      <c r="O16" s="30"/>
      <c r="P16" s="31">
        <f t="shared" si="0"/>
        <v>7.5948032407407405E-3</v>
      </c>
      <c r="Q16" s="38">
        <f t="shared" si="1"/>
        <v>41.146556414214771</v>
      </c>
    </row>
    <row r="17" spans="1:17" x14ac:dyDescent="0.3">
      <c r="A17" s="9">
        <f t="shared" si="2"/>
        <v>15</v>
      </c>
      <c r="B17" s="6" t="s">
        <v>18</v>
      </c>
      <c r="C17" s="28"/>
      <c r="D17" s="28">
        <v>8.4409490740740747E-3</v>
      </c>
      <c r="E17" s="28">
        <v>7.6435185185185182E-3</v>
      </c>
      <c r="F17" s="32"/>
      <c r="G17" s="29"/>
      <c r="H17" s="29"/>
      <c r="I17" s="30"/>
      <c r="J17" s="30"/>
      <c r="K17" s="30"/>
      <c r="L17" s="30"/>
      <c r="M17" s="30"/>
      <c r="N17" s="30"/>
      <c r="O17" s="30"/>
      <c r="P17" s="31">
        <f t="shared" si="0"/>
        <v>7.6435185185185182E-3</v>
      </c>
      <c r="Q17" s="38">
        <f t="shared" si="1"/>
        <v>40.884312537855848</v>
      </c>
    </row>
    <row r="18" spans="1:17" x14ac:dyDescent="0.3">
      <c r="A18" s="9">
        <f t="shared" si="2"/>
        <v>16</v>
      </c>
      <c r="B18" s="6" t="s">
        <v>76</v>
      </c>
      <c r="C18" s="28"/>
      <c r="D18" s="28"/>
      <c r="E18" s="28"/>
      <c r="F18" s="29"/>
      <c r="G18" s="29"/>
      <c r="H18" s="30"/>
      <c r="I18" s="30"/>
      <c r="J18" s="30"/>
      <c r="K18" s="30"/>
      <c r="L18" s="30"/>
      <c r="M18" s="30">
        <v>7.6448148148148152E-3</v>
      </c>
      <c r="N18" s="30"/>
      <c r="O18" s="30"/>
      <c r="P18" s="31">
        <f t="shared" si="0"/>
        <v>7.6448148148148152E-3</v>
      </c>
      <c r="Q18" s="38">
        <f t="shared" si="1"/>
        <v>40.877379971900588</v>
      </c>
    </row>
    <row r="19" spans="1:17" x14ac:dyDescent="0.3">
      <c r="A19" s="9">
        <f t="shared" si="2"/>
        <v>17</v>
      </c>
      <c r="B19" s="3" t="s">
        <v>35</v>
      </c>
      <c r="C19" s="29"/>
      <c r="D19" s="29"/>
      <c r="E19" s="30"/>
      <c r="F19" s="30"/>
      <c r="G19" s="30"/>
      <c r="H19" s="29">
        <v>7.7173611111111115E-3</v>
      </c>
      <c r="I19" s="31"/>
      <c r="J19" s="31"/>
      <c r="K19" s="31"/>
      <c r="L19" s="31"/>
      <c r="M19" s="31"/>
      <c r="N19" s="31"/>
      <c r="O19" s="31"/>
      <c r="P19" s="31">
        <f t="shared" si="0"/>
        <v>7.7173611111111115E-3</v>
      </c>
      <c r="Q19" s="38">
        <f t="shared" si="1"/>
        <v>40.493116170251064</v>
      </c>
    </row>
    <row r="20" spans="1:17" x14ac:dyDescent="0.3">
      <c r="A20" s="9">
        <f t="shared" si="2"/>
        <v>18</v>
      </c>
      <c r="B20" s="6" t="s">
        <v>71</v>
      </c>
      <c r="C20" s="28"/>
      <c r="D20" s="28"/>
      <c r="E20" s="28"/>
      <c r="F20" s="29"/>
      <c r="G20" s="29"/>
      <c r="H20" s="30"/>
      <c r="I20" s="30"/>
      <c r="J20" s="30"/>
      <c r="K20" s="30"/>
      <c r="L20" s="30">
        <v>7.7175810185185177E-3</v>
      </c>
      <c r="M20" s="30"/>
      <c r="N20" s="30"/>
      <c r="O20" s="30"/>
      <c r="P20" s="31">
        <f t="shared" si="0"/>
        <v>7.7175810185185177E-3</v>
      </c>
      <c r="Q20" s="38">
        <f t="shared" si="1"/>
        <v>40.491962345474427</v>
      </c>
    </row>
    <row r="21" spans="1:17" x14ac:dyDescent="0.3">
      <c r="A21" s="9">
        <f t="shared" si="2"/>
        <v>19</v>
      </c>
      <c r="B21" s="3" t="s">
        <v>39</v>
      </c>
      <c r="C21" s="29"/>
      <c r="D21" s="29"/>
      <c r="E21" s="30"/>
      <c r="F21" s="30"/>
      <c r="G21" s="29"/>
      <c r="H21" s="29">
        <v>7.9354398148148153E-3</v>
      </c>
      <c r="I21" s="33">
        <v>7.7262615740740746E-3</v>
      </c>
      <c r="J21" s="33">
        <v>8.3783449074074073E-3</v>
      </c>
      <c r="K21" s="33"/>
      <c r="L21" s="33"/>
      <c r="M21" s="33"/>
      <c r="N21" s="33"/>
      <c r="O21" s="33"/>
      <c r="P21" s="31">
        <f t="shared" si="0"/>
        <v>7.7262615740740746E-3</v>
      </c>
      <c r="Q21" s="38">
        <f t="shared" si="1"/>
        <v>40.446469098148597</v>
      </c>
    </row>
    <row r="22" spans="1:17" x14ac:dyDescent="0.3">
      <c r="A22" s="9">
        <f t="shared" si="2"/>
        <v>20</v>
      </c>
      <c r="B22" s="6" t="s">
        <v>41</v>
      </c>
      <c r="C22" s="28"/>
      <c r="D22" s="28"/>
      <c r="E22" s="28">
        <v>8.0958217592592592E-3</v>
      </c>
      <c r="F22" s="29"/>
      <c r="G22" s="29"/>
      <c r="H22" s="29">
        <v>7.7317129629629637E-3</v>
      </c>
      <c r="I22" s="30"/>
      <c r="J22" s="30"/>
      <c r="K22" s="30"/>
      <c r="L22" s="30"/>
      <c r="M22" s="30"/>
      <c r="N22" s="30"/>
      <c r="O22" s="30"/>
      <c r="P22" s="31">
        <f t="shared" si="0"/>
        <v>7.7317129629629637E-3</v>
      </c>
      <c r="Q22" s="38">
        <f t="shared" si="1"/>
        <v>40.417951558336576</v>
      </c>
    </row>
    <row r="23" spans="1:17" x14ac:dyDescent="0.3">
      <c r="A23" s="9">
        <f t="shared" si="2"/>
        <v>21</v>
      </c>
      <c r="B23" s="3" t="s">
        <v>10</v>
      </c>
      <c r="C23" s="29">
        <v>7.7604629629629621E-3</v>
      </c>
      <c r="D23" s="29"/>
      <c r="E23" s="30"/>
      <c r="F23" s="29"/>
      <c r="G23" s="29"/>
      <c r="H23" s="30"/>
      <c r="I23" s="32"/>
      <c r="J23" s="32"/>
      <c r="K23" s="32"/>
      <c r="L23" s="32"/>
      <c r="M23" s="32"/>
      <c r="N23" s="32"/>
      <c r="O23" s="32"/>
      <c r="P23" s="31">
        <f t="shared" si="0"/>
        <v>7.7604629629629621E-3</v>
      </c>
      <c r="Q23" s="38">
        <f t="shared" si="1"/>
        <v>40.268216147852961</v>
      </c>
    </row>
    <row r="24" spans="1:17" x14ac:dyDescent="0.3">
      <c r="A24" s="9">
        <f t="shared" si="2"/>
        <v>22</v>
      </c>
      <c r="B24" s="15" t="s">
        <v>3</v>
      </c>
      <c r="C24" s="36"/>
      <c r="D24" s="36"/>
      <c r="E24" s="36"/>
      <c r="F24" s="37"/>
      <c r="G24" s="36">
        <v>8.3506944444444436E-3</v>
      </c>
      <c r="H24" s="30"/>
      <c r="I24" s="30"/>
      <c r="J24" s="32">
        <v>7.8137962962962961E-3</v>
      </c>
      <c r="K24" s="32">
        <v>7.8465624999999994E-3</v>
      </c>
      <c r="L24" s="32"/>
      <c r="M24" s="32"/>
      <c r="N24" s="32"/>
      <c r="O24" s="32"/>
      <c r="P24" s="31">
        <f t="shared" si="0"/>
        <v>7.8137962962962961E-3</v>
      </c>
      <c r="Q24" s="38">
        <f t="shared" si="1"/>
        <v>39.99336406403679</v>
      </c>
    </row>
    <row r="25" spans="1:17" x14ac:dyDescent="0.3">
      <c r="A25" s="9">
        <f t="shared" si="2"/>
        <v>23</v>
      </c>
      <c r="B25" s="3" t="s">
        <v>23</v>
      </c>
      <c r="C25" s="29">
        <v>9.8305324074074076E-3</v>
      </c>
      <c r="D25" s="29">
        <v>8.9201388888888889E-3</v>
      </c>
      <c r="E25" s="28">
        <v>8.3315509259259263E-3</v>
      </c>
      <c r="F25" s="29">
        <v>7.984282407407407E-3</v>
      </c>
      <c r="G25" s="29">
        <v>7.8158217592592602E-3</v>
      </c>
      <c r="H25" s="29">
        <v>8.0618055555555564E-3</v>
      </c>
      <c r="I25" s="29"/>
      <c r="J25" s="29"/>
      <c r="K25" s="29"/>
      <c r="L25" s="29"/>
      <c r="M25" s="29"/>
      <c r="N25" s="29"/>
      <c r="O25" s="29"/>
      <c r="P25" s="31">
        <f t="shared" si="0"/>
        <v>7.8158217592592602E-3</v>
      </c>
      <c r="Q25" s="38">
        <f t="shared" si="1"/>
        <v>39.982999820816921</v>
      </c>
    </row>
    <row r="26" spans="1:17" x14ac:dyDescent="0.3">
      <c r="A26" s="9">
        <f t="shared" si="2"/>
        <v>24</v>
      </c>
      <c r="B26" s="6" t="s">
        <v>67</v>
      </c>
      <c r="C26" s="28"/>
      <c r="D26" s="28"/>
      <c r="E26" s="28"/>
      <c r="F26" s="29"/>
      <c r="G26" s="29"/>
      <c r="H26" s="30"/>
      <c r="I26" s="30"/>
      <c r="J26" s="30">
        <v>7.8649189814814814E-3</v>
      </c>
      <c r="K26" s="30"/>
      <c r="L26" s="30"/>
      <c r="M26" s="30"/>
      <c r="N26" s="30"/>
      <c r="O26" s="30"/>
      <c r="P26" s="31">
        <f t="shared" si="0"/>
        <v>7.8649189814814814E-3</v>
      </c>
      <c r="Q26" s="38">
        <f t="shared" si="1"/>
        <v>39.733403578066572</v>
      </c>
    </row>
    <row r="27" spans="1:17" x14ac:dyDescent="0.3">
      <c r="A27" s="9">
        <f t="shared" si="2"/>
        <v>25</v>
      </c>
      <c r="B27" s="3" t="s">
        <v>40</v>
      </c>
      <c r="C27" s="29">
        <v>7.9422337962962962E-3</v>
      </c>
      <c r="D27" s="29"/>
      <c r="E27" s="30"/>
      <c r="F27" s="29"/>
      <c r="G27" s="29"/>
      <c r="H27" s="30"/>
      <c r="I27" s="32"/>
      <c r="J27" s="32"/>
      <c r="K27" s="32"/>
      <c r="L27" s="32"/>
      <c r="M27" s="32"/>
      <c r="N27" s="32"/>
      <c r="O27" s="32"/>
      <c r="P27" s="31">
        <f t="shared" si="0"/>
        <v>7.9422337962962962E-3</v>
      </c>
      <c r="Q27" s="38">
        <f t="shared" si="1"/>
        <v>39.346613058120781</v>
      </c>
    </row>
    <row r="28" spans="1:17" x14ac:dyDescent="0.3">
      <c r="A28" s="9">
        <f t="shared" si="2"/>
        <v>26</v>
      </c>
      <c r="B28" s="6" t="s">
        <v>64</v>
      </c>
      <c r="C28" s="28"/>
      <c r="D28" s="28"/>
      <c r="E28" s="28"/>
      <c r="F28" s="29"/>
      <c r="G28" s="29"/>
      <c r="H28" s="30"/>
      <c r="I28" s="30"/>
      <c r="J28" s="30">
        <v>7.9600578703703708E-3</v>
      </c>
      <c r="K28" s="30"/>
      <c r="L28" s="30"/>
      <c r="M28" s="30"/>
      <c r="N28" s="30"/>
      <c r="O28" s="30"/>
      <c r="P28" s="31">
        <f t="shared" si="0"/>
        <v>7.9600578703703708E-3</v>
      </c>
      <c r="Q28" s="38">
        <f t="shared" si="1"/>
        <v>39.258508554719818</v>
      </c>
    </row>
    <row r="29" spans="1:17" x14ac:dyDescent="0.3">
      <c r="A29" s="9">
        <f t="shared" si="2"/>
        <v>27</v>
      </c>
      <c r="B29" s="6" t="s">
        <v>47</v>
      </c>
      <c r="C29" s="28"/>
      <c r="D29" s="28"/>
      <c r="E29" s="28">
        <v>7.9918981481481473E-3</v>
      </c>
      <c r="F29" s="29"/>
      <c r="G29" s="29"/>
      <c r="H29" s="30"/>
      <c r="I29" s="30"/>
      <c r="J29" s="30"/>
      <c r="K29" s="30"/>
      <c r="L29" s="30"/>
      <c r="M29" s="30"/>
      <c r="N29" s="30"/>
      <c r="O29" s="30"/>
      <c r="P29" s="31">
        <f t="shared" si="0"/>
        <v>7.9918981481481473E-3</v>
      </c>
      <c r="Q29" s="38">
        <f t="shared" si="1"/>
        <v>39.102099927588711</v>
      </c>
    </row>
    <row r="30" spans="1:17" x14ac:dyDescent="0.3">
      <c r="A30" s="9">
        <f t="shared" si="2"/>
        <v>28</v>
      </c>
      <c r="B30" s="6" t="s">
        <v>42</v>
      </c>
      <c r="C30" s="28"/>
      <c r="D30" s="28"/>
      <c r="E30" s="28">
        <v>7.9934953703703696E-3</v>
      </c>
      <c r="F30" s="29"/>
      <c r="G30" s="29"/>
      <c r="H30" s="30"/>
      <c r="I30" s="30"/>
      <c r="J30" s="30"/>
      <c r="K30" s="30"/>
      <c r="L30" s="30"/>
      <c r="M30" s="30"/>
      <c r="N30" s="30"/>
      <c r="O30" s="30"/>
      <c r="P30" s="31">
        <f t="shared" si="0"/>
        <v>7.9934953703703696E-3</v>
      </c>
      <c r="Q30" s="38">
        <f t="shared" si="1"/>
        <v>39.094286731978258</v>
      </c>
    </row>
    <row r="31" spans="1:17" x14ac:dyDescent="0.3">
      <c r="A31" s="9">
        <f t="shared" si="2"/>
        <v>29</v>
      </c>
      <c r="B31" s="3" t="s">
        <v>24</v>
      </c>
      <c r="C31" s="29"/>
      <c r="D31" s="29">
        <v>8.2156250000000007E-3</v>
      </c>
      <c r="E31" s="30"/>
      <c r="F31" s="29">
        <v>8.2156250000000007E-3</v>
      </c>
      <c r="G31" s="29">
        <v>8.4861111111111127E-3</v>
      </c>
      <c r="H31" s="29">
        <v>8.0496990740740754E-3</v>
      </c>
      <c r="I31" s="30"/>
      <c r="J31" s="30"/>
      <c r="K31" s="30"/>
      <c r="L31" s="30"/>
      <c r="M31" s="30"/>
      <c r="N31" s="30"/>
      <c r="O31" s="30"/>
      <c r="P31" s="31">
        <f t="shared" si="0"/>
        <v>8.0496990740740754E-3</v>
      </c>
      <c r="Q31" s="38">
        <f t="shared" si="1"/>
        <v>38.821326999226443</v>
      </c>
    </row>
    <row r="32" spans="1:17" x14ac:dyDescent="0.3">
      <c r="A32" s="9">
        <f t="shared" si="2"/>
        <v>30</v>
      </c>
      <c r="B32" s="3" t="s">
        <v>31</v>
      </c>
      <c r="C32" s="29"/>
      <c r="D32" s="29"/>
      <c r="E32" s="30"/>
      <c r="F32" s="30"/>
      <c r="G32" s="29">
        <v>8.064189814814814E-3</v>
      </c>
      <c r="H32" s="33"/>
      <c r="I32" s="31"/>
      <c r="J32" s="31"/>
      <c r="K32" s="31"/>
      <c r="L32" s="31"/>
      <c r="M32" s="31"/>
      <c r="N32" s="31"/>
      <c r="O32" s="31"/>
      <c r="P32" s="31">
        <f t="shared" si="0"/>
        <v>8.064189814814814E-3</v>
      </c>
      <c r="Q32" s="38">
        <f t="shared" si="1"/>
        <v>38.751568003260871</v>
      </c>
    </row>
    <row r="33" spans="1:17" x14ac:dyDescent="0.3">
      <c r="A33" s="9">
        <f t="shared" si="2"/>
        <v>31</v>
      </c>
      <c r="B33" s="6" t="s">
        <v>15</v>
      </c>
      <c r="C33" s="28"/>
      <c r="D33" s="28">
        <v>8.1157638888888894E-3</v>
      </c>
      <c r="E33" s="28"/>
      <c r="F33" s="32"/>
      <c r="G33" s="35"/>
      <c r="H33" s="30"/>
      <c r="I33" s="31"/>
      <c r="J33" s="31"/>
      <c r="K33" s="31"/>
      <c r="L33" s="31"/>
      <c r="M33" s="31"/>
      <c r="N33" s="31"/>
      <c r="O33" s="31"/>
      <c r="P33" s="31">
        <f t="shared" si="0"/>
        <v>8.1157638888888894E-3</v>
      </c>
      <c r="Q33" s="38">
        <f t="shared" si="1"/>
        <v>38.505309454336981</v>
      </c>
    </row>
    <row r="34" spans="1:17" x14ac:dyDescent="0.3">
      <c r="A34" s="9">
        <f t="shared" si="2"/>
        <v>32</v>
      </c>
      <c r="B34" s="3" t="s">
        <v>28</v>
      </c>
      <c r="C34" s="29"/>
      <c r="D34" s="29">
        <v>9.0312500000000011E-3</v>
      </c>
      <c r="E34" s="30"/>
      <c r="F34" s="35">
        <v>8.1232986111111107E-3</v>
      </c>
      <c r="G34" s="33">
        <v>8.3773148148148149E-3</v>
      </c>
      <c r="H34" s="35">
        <v>8.4479166666666661E-3</v>
      </c>
      <c r="I34" s="32"/>
      <c r="J34" s="32"/>
      <c r="K34" s="32"/>
      <c r="L34" s="32"/>
      <c r="M34" s="32"/>
      <c r="N34" s="32"/>
      <c r="O34" s="32"/>
      <c r="P34" s="31">
        <f t="shared" si="0"/>
        <v>8.1232986111111107E-3</v>
      </c>
      <c r="Q34" s="38">
        <f t="shared" si="1"/>
        <v>38.469594060294675</v>
      </c>
    </row>
    <row r="35" spans="1:17" x14ac:dyDescent="0.3">
      <c r="A35" s="9">
        <f t="shared" si="2"/>
        <v>33</v>
      </c>
      <c r="B35" s="6" t="s">
        <v>16</v>
      </c>
      <c r="C35" s="29">
        <v>8.5266666666666668E-3</v>
      </c>
      <c r="D35" s="28">
        <v>8.1370949074074071E-3</v>
      </c>
      <c r="E35" s="29">
        <v>8.1249999999999985E-3</v>
      </c>
      <c r="F35" s="32"/>
      <c r="G35" s="29">
        <v>9.0393402777777781E-3</v>
      </c>
      <c r="H35" s="31"/>
      <c r="I35" s="31"/>
      <c r="J35" s="31"/>
      <c r="K35" s="31"/>
      <c r="L35" s="31"/>
      <c r="M35" s="31"/>
      <c r="N35" s="31"/>
      <c r="O35" s="31"/>
      <c r="P35" s="31">
        <f t="shared" ref="P35:P66" si="3">SMALL(C35:M35,1)</f>
        <v>8.1249999999999985E-3</v>
      </c>
      <c r="Q35" s="38">
        <f t="shared" ref="Q35:Q66" si="4">IF(COUNT(P35)&gt;0,(7.5/(P35*24*60))*60,"")</f>
        <v>38.461538461538474</v>
      </c>
    </row>
    <row r="36" spans="1:17" x14ac:dyDescent="0.3">
      <c r="A36" s="9">
        <f t="shared" si="2"/>
        <v>34</v>
      </c>
      <c r="B36" s="3" t="s">
        <v>34</v>
      </c>
      <c r="C36" s="29"/>
      <c r="D36" s="29"/>
      <c r="E36" s="30"/>
      <c r="F36" s="30"/>
      <c r="G36" s="29"/>
      <c r="H36" s="29">
        <v>8.2281018518518528E-3</v>
      </c>
      <c r="I36" s="32"/>
      <c r="J36" s="32"/>
      <c r="K36" s="32"/>
      <c r="L36" s="32"/>
      <c r="M36" s="32"/>
      <c r="N36" s="32"/>
      <c r="O36" s="32"/>
      <c r="P36" s="31">
        <f t="shared" si="3"/>
        <v>8.2281018518518528E-3</v>
      </c>
      <c r="Q36" s="38">
        <f t="shared" si="4"/>
        <v>37.979597922656659</v>
      </c>
    </row>
    <row r="37" spans="1:17" x14ac:dyDescent="0.3">
      <c r="A37" s="9">
        <f t="shared" si="2"/>
        <v>35</v>
      </c>
      <c r="B37" s="6" t="s">
        <v>56</v>
      </c>
      <c r="C37" s="28"/>
      <c r="D37" s="28"/>
      <c r="E37" s="28"/>
      <c r="F37" s="29"/>
      <c r="G37" s="29"/>
      <c r="H37" s="29">
        <v>8.6127546296296299E-3</v>
      </c>
      <c r="I37" s="30"/>
      <c r="J37" s="30">
        <v>8.2480092592592587E-3</v>
      </c>
      <c r="K37" s="30"/>
      <c r="L37" s="30"/>
      <c r="M37" s="30"/>
      <c r="N37" s="30"/>
      <c r="O37" s="30"/>
      <c r="P37" s="31">
        <f t="shared" si="3"/>
        <v>8.2480092592592587E-3</v>
      </c>
      <c r="Q37" s="38">
        <f t="shared" si="4"/>
        <v>37.887930308660344</v>
      </c>
    </row>
    <row r="38" spans="1:17" x14ac:dyDescent="0.3">
      <c r="A38" s="9">
        <f t="shared" si="2"/>
        <v>36</v>
      </c>
      <c r="B38" s="3" t="s">
        <v>14</v>
      </c>
      <c r="C38" s="29">
        <v>8.2729976851851853E-3</v>
      </c>
      <c r="D38" s="29"/>
      <c r="E38" s="30"/>
      <c r="F38" s="29"/>
      <c r="G38" s="35"/>
      <c r="H38" s="29"/>
      <c r="I38" s="30"/>
      <c r="J38" s="30"/>
      <c r="K38" s="30"/>
      <c r="L38" s="30"/>
      <c r="M38" s="30"/>
      <c r="N38" s="30"/>
      <c r="O38" s="30"/>
      <c r="P38" s="31">
        <f t="shared" si="3"/>
        <v>8.2729976851851853E-3</v>
      </c>
      <c r="Q38" s="38">
        <f t="shared" si="4"/>
        <v>37.773490564321953</v>
      </c>
    </row>
    <row r="39" spans="1:17" x14ac:dyDescent="0.3">
      <c r="A39" s="9">
        <f t="shared" si="2"/>
        <v>37</v>
      </c>
      <c r="B39" s="6" t="s">
        <v>25</v>
      </c>
      <c r="C39" s="28"/>
      <c r="D39" s="28">
        <v>9.0067708333333319E-3</v>
      </c>
      <c r="E39" s="29">
        <v>8.4918981481481477E-3</v>
      </c>
      <c r="F39" s="29">
        <v>8.3209722222222227E-3</v>
      </c>
      <c r="G39" s="29"/>
      <c r="H39" s="30"/>
      <c r="I39" s="30"/>
      <c r="J39" s="30"/>
      <c r="K39" s="30"/>
      <c r="L39" s="30"/>
      <c r="M39" s="30"/>
      <c r="N39" s="30"/>
      <c r="O39" s="30"/>
      <c r="P39" s="31">
        <f t="shared" si="3"/>
        <v>8.3209722222222227E-3</v>
      </c>
      <c r="Q39" s="38">
        <f t="shared" si="4"/>
        <v>37.555707632988934</v>
      </c>
    </row>
    <row r="40" spans="1:17" x14ac:dyDescent="0.3">
      <c r="A40" s="9">
        <f t="shared" si="2"/>
        <v>38</v>
      </c>
      <c r="B40" s="6" t="s">
        <v>73</v>
      </c>
      <c r="C40" s="28"/>
      <c r="D40" s="28"/>
      <c r="E40" s="28"/>
      <c r="F40" s="29"/>
      <c r="G40" s="29"/>
      <c r="H40" s="30"/>
      <c r="I40" s="30"/>
      <c r="J40" s="30"/>
      <c r="K40" s="30"/>
      <c r="L40" s="30">
        <v>8.321423611111111E-3</v>
      </c>
      <c r="M40" s="30"/>
      <c r="N40" s="30"/>
      <c r="O40" s="30"/>
      <c r="P40" s="31">
        <f t="shared" si="3"/>
        <v>8.321423611111111E-3</v>
      </c>
      <c r="Q40" s="38">
        <f t="shared" si="4"/>
        <v>37.55367045402388</v>
      </c>
    </row>
    <row r="41" spans="1:17" x14ac:dyDescent="0.3">
      <c r="A41" s="9">
        <f t="shared" si="2"/>
        <v>39</v>
      </c>
      <c r="B41" s="3" t="s">
        <v>33</v>
      </c>
      <c r="C41" s="29"/>
      <c r="D41" s="29"/>
      <c r="E41" s="30"/>
      <c r="F41" s="30"/>
      <c r="G41" s="29">
        <v>8.7495138888888883E-3</v>
      </c>
      <c r="H41" s="29">
        <v>8.3611805555555557E-3</v>
      </c>
      <c r="I41" s="32"/>
      <c r="J41" s="32"/>
      <c r="K41" s="32"/>
      <c r="L41" s="32"/>
      <c r="M41" s="32"/>
      <c r="N41" s="32"/>
      <c r="O41" s="32"/>
      <c r="P41" s="31">
        <f t="shared" si="3"/>
        <v>8.3611805555555557E-3</v>
      </c>
      <c r="Q41" s="38">
        <f t="shared" si="4"/>
        <v>37.375104857933067</v>
      </c>
    </row>
    <row r="42" spans="1:17" x14ac:dyDescent="0.3">
      <c r="A42" s="9">
        <f t="shared" si="2"/>
        <v>40</v>
      </c>
      <c r="B42" s="3" t="s">
        <v>5</v>
      </c>
      <c r="C42" s="29"/>
      <c r="D42" s="29"/>
      <c r="E42" s="29">
        <v>9.2916666666666668E-3</v>
      </c>
      <c r="F42" s="30"/>
      <c r="G42" s="30"/>
      <c r="H42" s="29">
        <v>8.3848726851851862E-3</v>
      </c>
      <c r="I42" s="31"/>
      <c r="J42" s="31"/>
      <c r="K42" s="31"/>
      <c r="L42" s="31"/>
      <c r="M42" s="31"/>
      <c r="N42" s="31"/>
      <c r="O42" s="31"/>
      <c r="P42" s="31">
        <f t="shared" si="3"/>
        <v>8.3848726851851862E-3</v>
      </c>
      <c r="Q42" s="38">
        <f t="shared" si="4"/>
        <v>37.269498504388828</v>
      </c>
    </row>
    <row r="43" spans="1:17" x14ac:dyDescent="0.3">
      <c r="A43" s="9">
        <f t="shared" si="2"/>
        <v>41</v>
      </c>
      <c r="B43" s="6" t="s">
        <v>63</v>
      </c>
      <c r="C43" s="28"/>
      <c r="D43" s="28"/>
      <c r="E43" s="28"/>
      <c r="F43" s="29"/>
      <c r="G43" s="29"/>
      <c r="H43" s="30"/>
      <c r="I43" s="30"/>
      <c r="J43" s="30">
        <v>8.3880787037037049E-3</v>
      </c>
      <c r="K43" s="30"/>
      <c r="L43" s="30"/>
      <c r="M43" s="30"/>
      <c r="N43" s="30"/>
      <c r="O43" s="30"/>
      <c r="P43" s="31">
        <f t="shared" si="3"/>
        <v>8.3880787037037049E-3</v>
      </c>
      <c r="Q43" s="38">
        <f t="shared" si="4"/>
        <v>37.255253680681079</v>
      </c>
    </row>
    <row r="44" spans="1:17" x14ac:dyDescent="0.3">
      <c r="A44" s="9">
        <f t="shared" si="2"/>
        <v>42</v>
      </c>
      <c r="B44" s="6" t="s">
        <v>17</v>
      </c>
      <c r="C44" s="28"/>
      <c r="D44" s="28">
        <v>8.3954166666666673E-3</v>
      </c>
      <c r="E44" s="28"/>
      <c r="F44" s="32"/>
      <c r="G44" s="29"/>
      <c r="H44" s="30"/>
      <c r="I44" s="32"/>
      <c r="J44" s="32"/>
      <c r="K44" s="32"/>
      <c r="L44" s="32"/>
      <c r="M44" s="32"/>
      <c r="N44" s="32"/>
      <c r="O44" s="32"/>
      <c r="P44" s="31">
        <f t="shared" si="3"/>
        <v>8.3954166666666673E-3</v>
      </c>
      <c r="Q44" s="38">
        <f t="shared" si="4"/>
        <v>37.222690952404591</v>
      </c>
    </row>
    <row r="45" spans="1:17" x14ac:dyDescent="0.3">
      <c r="A45" s="9">
        <f t="shared" si="2"/>
        <v>43</v>
      </c>
      <c r="B45" s="6" t="s">
        <v>58</v>
      </c>
      <c r="C45" s="28"/>
      <c r="D45" s="28"/>
      <c r="E45" s="28"/>
      <c r="F45" s="29"/>
      <c r="G45" s="29"/>
      <c r="H45" s="29">
        <v>8.831284722222223E-3</v>
      </c>
      <c r="I45" s="30"/>
      <c r="J45" s="30">
        <v>8.4153124999999992E-3</v>
      </c>
      <c r="K45" s="30"/>
      <c r="L45" s="30"/>
      <c r="M45" s="30"/>
      <c r="N45" s="30"/>
      <c r="O45" s="30"/>
      <c r="P45" s="31">
        <f t="shared" si="3"/>
        <v>8.4153124999999992E-3</v>
      </c>
      <c r="Q45" s="38">
        <f t="shared" si="4"/>
        <v>37.134687511604596</v>
      </c>
    </row>
    <row r="46" spans="1:17" x14ac:dyDescent="0.3">
      <c r="A46" s="9">
        <f t="shared" si="2"/>
        <v>44</v>
      </c>
      <c r="B46" s="3" t="s">
        <v>32</v>
      </c>
      <c r="C46" s="29"/>
      <c r="D46" s="29"/>
      <c r="E46" s="30"/>
      <c r="F46" s="30"/>
      <c r="G46" s="29">
        <v>8.4592708333333325E-3</v>
      </c>
      <c r="H46" s="29">
        <v>9.0231481481481482E-3</v>
      </c>
      <c r="I46" s="31"/>
      <c r="J46" s="31"/>
      <c r="K46" s="31"/>
      <c r="L46" s="31"/>
      <c r="M46" s="31"/>
      <c r="N46" s="31"/>
      <c r="O46" s="31"/>
      <c r="P46" s="31">
        <f t="shared" si="3"/>
        <v>8.4592708333333325E-3</v>
      </c>
      <c r="Q46" s="38">
        <f t="shared" si="4"/>
        <v>36.941718282456378</v>
      </c>
    </row>
    <row r="47" spans="1:17" x14ac:dyDescent="0.3">
      <c r="A47" s="9">
        <f t="shared" si="2"/>
        <v>45</v>
      </c>
      <c r="B47" s="6" t="s">
        <v>69</v>
      </c>
      <c r="C47" s="28"/>
      <c r="D47" s="28"/>
      <c r="E47" s="28"/>
      <c r="F47" s="29"/>
      <c r="G47" s="29"/>
      <c r="H47" s="30"/>
      <c r="I47" s="30"/>
      <c r="J47" s="30"/>
      <c r="K47" s="30"/>
      <c r="L47" s="30">
        <v>8.4682060185185173E-3</v>
      </c>
      <c r="M47" s="30"/>
      <c r="N47" s="30"/>
      <c r="O47" s="30"/>
      <c r="P47" s="31">
        <f t="shared" si="3"/>
        <v>8.4682060185185173E-3</v>
      </c>
      <c r="Q47" s="38">
        <f t="shared" si="4"/>
        <v>36.902739413355789</v>
      </c>
    </row>
    <row r="48" spans="1:17" x14ac:dyDescent="0.3">
      <c r="A48" s="9">
        <f t="shared" si="2"/>
        <v>46</v>
      </c>
      <c r="B48" s="3" t="s">
        <v>26</v>
      </c>
      <c r="C48" s="29"/>
      <c r="D48" s="29">
        <v>9.3576388888888893E-3</v>
      </c>
      <c r="E48" s="30"/>
      <c r="F48" s="29">
        <v>8.474641203703703E-3</v>
      </c>
      <c r="G48" s="29"/>
      <c r="H48" s="30"/>
      <c r="I48" s="30"/>
      <c r="J48" s="30"/>
      <c r="K48" s="30"/>
      <c r="L48" s="30"/>
      <c r="M48" s="30"/>
      <c r="N48" s="30"/>
      <c r="O48" s="30"/>
      <c r="P48" s="31">
        <f t="shared" si="3"/>
        <v>8.474641203703703E-3</v>
      </c>
      <c r="Q48" s="38">
        <f t="shared" si="4"/>
        <v>36.874717464549057</v>
      </c>
    </row>
    <row r="49" spans="1:17" x14ac:dyDescent="0.3">
      <c r="A49" s="9">
        <f t="shared" si="2"/>
        <v>47</v>
      </c>
      <c r="B49" s="6" t="s">
        <v>62</v>
      </c>
      <c r="C49" s="28"/>
      <c r="D49" s="28"/>
      <c r="E49" s="28"/>
      <c r="F49" s="29"/>
      <c r="G49" s="29"/>
      <c r="H49" s="30"/>
      <c r="I49" s="30">
        <v>8.4831249999999993E-3</v>
      </c>
      <c r="J49" s="30"/>
      <c r="K49" s="30"/>
      <c r="L49" s="30"/>
      <c r="M49" s="30"/>
      <c r="N49" s="30"/>
      <c r="O49" s="30"/>
      <c r="P49" s="31">
        <f t="shared" si="3"/>
        <v>8.4831249999999993E-3</v>
      </c>
      <c r="Q49" s="38">
        <f t="shared" si="4"/>
        <v>36.837839829072429</v>
      </c>
    </row>
    <row r="50" spans="1:17" x14ac:dyDescent="0.3">
      <c r="A50" s="9">
        <f t="shared" si="2"/>
        <v>48</v>
      </c>
      <c r="B50" s="3" t="s">
        <v>4</v>
      </c>
      <c r="C50" s="29"/>
      <c r="D50" s="29"/>
      <c r="E50" s="30"/>
      <c r="F50" s="29">
        <v>8.5300925925925926E-3</v>
      </c>
      <c r="G50" s="29">
        <v>8.5180787037037031E-3</v>
      </c>
      <c r="H50" s="30"/>
      <c r="I50" s="30"/>
      <c r="J50" s="30"/>
      <c r="K50" s="30"/>
      <c r="L50" s="30"/>
      <c r="M50" s="30"/>
      <c r="N50" s="30"/>
      <c r="O50" s="30"/>
      <c r="P50" s="31">
        <f t="shared" si="3"/>
        <v>8.5180787037037031E-3</v>
      </c>
      <c r="Q50" s="38">
        <f t="shared" si="4"/>
        <v>36.686676757767387</v>
      </c>
    </row>
    <row r="51" spans="1:17" x14ac:dyDescent="0.3">
      <c r="A51" s="9">
        <f t="shared" si="2"/>
        <v>49</v>
      </c>
      <c r="B51" s="6" t="s">
        <v>74</v>
      </c>
      <c r="C51" s="28"/>
      <c r="D51" s="28"/>
      <c r="E51" s="28"/>
      <c r="F51" s="29"/>
      <c r="G51" s="29"/>
      <c r="H51" s="30"/>
      <c r="I51" s="30"/>
      <c r="J51" s="30"/>
      <c r="K51" s="30"/>
      <c r="L51" s="30">
        <v>8.5195023148148148E-3</v>
      </c>
      <c r="M51" s="30">
        <v>8.5824652777777791E-3</v>
      </c>
      <c r="N51" s="30"/>
      <c r="O51" s="30"/>
      <c r="P51" s="31">
        <f t="shared" si="3"/>
        <v>8.5195023148148148E-3</v>
      </c>
      <c r="Q51" s="38">
        <f t="shared" si="4"/>
        <v>36.680546404287547</v>
      </c>
    </row>
    <row r="52" spans="1:17" x14ac:dyDescent="0.3">
      <c r="A52" s="9">
        <f t="shared" si="2"/>
        <v>50</v>
      </c>
      <c r="B52" s="6" t="s">
        <v>75</v>
      </c>
      <c r="C52" s="28"/>
      <c r="D52" s="28"/>
      <c r="E52" s="28"/>
      <c r="F52" s="29"/>
      <c r="G52" s="29"/>
      <c r="H52" s="30"/>
      <c r="I52" s="30"/>
      <c r="J52" s="30"/>
      <c r="K52" s="30"/>
      <c r="L52" s="30"/>
      <c r="M52" s="30">
        <v>8.5305439814814827E-3</v>
      </c>
      <c r="N52" s="30"/>
      <c r="O52" s="30"/>
      <c r="P52" s="31">
        <f t="shared" si="3"/>
        <v>8.5305439814814827E-3</v>
      </c>
      <c r="Q52" s="38">
        <f t="shared" si="4"/>
        <v>36.633068263687534</v>
      </c>
    </row>
    <row r="53" spans="1:17" x14ac:dyDescent="0.3">
      <c r="A53" s="9">
        <f t="shared" si="2"/>
        <v>51</v>
      </c>
      <c r="B53" s="6" t="s">
        <v>19</v>
      </c>
      <c r="C53" s="28"/>
      <c r="D53" s="28">
        <v>8.5496759259259258E-3</v>
      </c>
      <c r="E53" s="28"/>
      <c r="F53" s="32"/>
      <c r="G53" s="29"/>
      <c r="H53" s="30"/>
      <c r="I53" s="32"/>
      <c r="J53" s="32"/>
      <c r="K53" s="32"/>
      <c r="L53" s="32"/>
      <c r="M53" s="32"/>
      <c r="N53" s="32"/>
      <c r="O53" s="32"/>
      <c r="P53" s="31">
        <f t="shared" si="3"/>
        <v>8.5496759259259258E-3</v>
      </c>
      <c r="Q53" s="38">
        <f t="shared" si="4"/>
        <v>36.551093013055507</v>
      </c>
    </row>
    <row r="54" spans="1:17" x14ac:dyDescent="0.3">
      <c r="A54" s="9">
        <f t="shared" si="2"/>
        <v>52</v>
      </c>
      <c r="B54" s="1" t="s">
        <v>11</v>
      </c>
      <c r="C54" s="30">
        <v>8.8066435185185192E-3</v>
      </c>
      <c r="D54" s="30"/>
      <c r="E54" s="30"/>
      <c r="F54" s="30"/>
      <c r="G54" s="29"/>
      <c r="H54" s="34"/>
      <c r="I54" s="31"/>
      <c r="J54" s="31"/>
      <c r="K54" s="31"/>
      <c r="L54" s="31"/>
      <c r="M54" s="31"/>
      <c r="N54" s="31"/>
      <c r="O54" s="31"/>
      <c r="P54" s="31">
        <f t="shared" si="3"/>
        <v>8.8066435185185192E-3</v>
      </c>
      <c r="Q54" s="38">
        <f t="shared" si="4"/>
        <v>35.484574723943155</v>
      </c>
    </row>
    <row r="55" spans="1:17" x14ac:dyDescent="0.3">
      <c r="A55" s="9">
        <f t="shared" si="2"/>
        <v>53</v>
      </c>
      <c r="B55" s="14" t="s">
        <v>29</v>
      </c>
      <c r="C55" s="35"/>
      <c r="D55" s="35"/>
      <c r="E55" s="33"/>
      <c r="F55" s="35">
        <v>8.8275000000000003E-3</v>
      </c>
      <c r="G55" s="35"/>
      <c r="H55" s="29"/>
      <c r="I55" s="30"/>
      <c r="J55" s="30"/>
      <c r="K55" s="30"/>
      <c r="L55" s="30"/>
      <c r="M55" s="30"/>
      <c r="N55" s="30"/>
      <c r="O55" s="30"/>
      <c r="P55" s="31">
        <f t="shared" si="3"/>
        <v>8.8275000000000003E-3</v>
      </c>
      <c r="Q55" s="38">
        <f t="shared" si="4"/>
        <v>35.400736335315777</v>
      </c>
    </row>
    <row r="56" spans="1:17" x14ac:dyDescent="0.3">
      <c r="A56" s="9">
        <f t="shared" si="2"/>
        <v>54</v>
      </c>
      <c r="B56" s="3" t="s">
        <v>36</v>
      </c>
      <c r="C56" s="29"/>
      <c r="D56" s="29"/>
      <c r="E56" s="30"/>
      <c r="F56" s="30"/>
      <c r="G56" s="29"/>
      <c r="H56" s="29">
        <v>8.8434259259259265E-3</v>
      </c>
      <c r="I56" s="32"/>
      <c r="J56" s="32"/>
      <c r="K56" s="32"/>
      <c r="L56" s="32"/>
      <c r="M56" s="32"/>
      <c r="N56" s="32"/>
      <c r="O56" s="32"/>
      <c r="P56" s="31">
        <f t="shared" si="3"/>
        <v>8.8434259259259265E-3</v>
      </c>
      <c r="Q56" s="38">
        <f t="shared" si="4"/>
        <v>35.336983949156625</v>
      </c>
    </row>
    <row r="57" spans="1:17" x14ac:dyDescent="0.3">
      <c r="A57" s="9">
        <f t="shared" si="2"/>
        <v>55</v>
      </c>
      <c r="B57" s="3" t="s">
        <v>27</v>
      </c>
      <c r="C57" s="29"/>
      <c r="D57" s="29"/>
      <c r="E57" s="30"/>
      <c r="F57" s="29">
        <v>9.1320370370370375E-3</v>
      </c>
      <c r="G57" s="29">
        <v>8.8752546296296305E-3</v>
      </c>
      <c r="H57" s="29"/>
      <c r="I57" s="31"/>
      <c r="J57" s="31"/>
      <c r="K57" s="31"/>
      <c r="L57" s="31"/>
      <c r="M57" s="31"/>
      <c r="N57" s="31"/>
      <c r="O57" s="31"/>
      <c r="P57" s="31">
        <f t="shared" si="3"/>
        <v>8.8752546296296305E-3</v>
      </c>
      <c r="Q57" s="38">
        <f t="shared" si="4"/>
        <v>35.210257400022428</v>
      </c>
    </row>
    <row r="58" spans="1:17" x14ac:dyDescent="0.3">
      <c r="A58" s="9">
        <f t="shared" si="2"/>
        <v>56</v>
      </c>
      <c r="B58" s="6" t="s">
        <v>20</v>
      </c>
      <c r="C58" s="28"/>
      <c r="D58" s="28">
        <v>8.9267129629629644E-3</v>
      </c>
      <c r="E58" s="28"/>
      <c r="F58" s="32"/>
      <c r="G58" s="35"/>
      <c r="H58" s="32"/>
      <c r="I58" s="31"/>
      <c r="J58" s="31"/>
      <c r="K58" s="31"/>
      <c r="L58" s="31"/>
      <c r="M58" s="31"/>
      <c r="N58" s="31"/>
      <c r="O58" s="31"/>
      <c r="P58" s="31">
        <f t="shared" si="3"/>
        <v>8.9267129629629644E-3</v>
      </c>
      <c r="Q58" s="38">
        <f t="shared" si="4"/>
        <v>35.007286701898686</v>
      </c>
    </row>
    <row r="59" spans="1:17" x14ac:dyDescent="0.3">
      <c r="A59" s="9">
        <f t="shared" si="2"/>
        <v>57</v>
      </c>
      <c r="B59" s="3" t="s">
        <v>37</v>
      </c>
      <c r="C59" s="29"/>
      <c r="D59" s="29"/>
      <c r="E59" s="30"/>
      <c r="F59" s="30"/>
      <c r="G59" s="29"/>
      <c r="H59" s="29">
        <v>8.9970486111111119E-3</v>
      </c>
      <c r="I59" s="31"/>
      <c r="J59" s="31"/>
      <c r="K59" s="31"/>
      <c r="L59" s="31"/>
      <c r="M59" s="31"/>
      <c r="N59" s="31"/>
      <c r="O59" s="31"/>
      <c r="P59" s="31">
        <f t="shared" si="3"/>
        <v>8.9970486111111119E-3</v>
      </c>
      <c r="Q59" s="38">
        <f t="shared" si="4"/>
        <v>34.733612488663333</v>
      </c>
    </row>
    <row r="60" spans="1:17" x14ac:dyDescent="0.3">
      <c r="A60" s="9">
        <f t="shared" si="2"/>
        <v>58</v>
      </c>
      <c r="B60" s="3" t="s">
        <v>12</v>
      </c>
      <c r="C60" s="29">
        <v>9.0768287037037033E-3</v>
      </c>
      <c r="D60" s="29"/>
      <c r="E60" s="30"/>
      <c r="F60" s="29"/>
      <c r="G60" s="35"/>
      <c r="H60" s="30"/>
      <c r="I60" s="32"/>
      <c r="J60" s="32"/>
      <c r="K60" s="32"/>
      <c r="L60" s="32"/>
      <c r="M60" s="32"/>
      <c r="N60" s="32"/>
      <c r="O60" s="32"/>
      <c r="P60" s="31">
        <f t="shared" si="3"/>
        <v>9.0768287037037033E-3</v>
      </c>
      <c r="Q60" s="38">
        <f t="shared" si="4"/>
        <v>34.428324054687479</v>
      </c>
    </row>
    <row r="61" spans="1:17" x14ac:dyDescent="0.3">
      <c r="A61" s="9">
        <f t="shared" si="2"/>
        <v>59</v>
      </c>
      <c r="B61" s="6" t="s">
        <v>72</v>
      </c>
      <c r="C61" s="28"/>
      <c r="D61" s="28"/>
      <c r="E61" s="28"/>
      <c r="F61" s="29"/>
      <c r="G61" s="29"/>
      <c r="H61" s="30"/>
      <c r="I61" s="30"/>
      <c r="J61" s="30"/>
      <c r="K61" s="30"/>
      <c r="L61" s="30">
        <v>9.176851851851851E-3</v>
      </c>
      <c r="M61" s="30">
        <v>9.1240740740740744E-3</v>
      </c>
      <c r="N61" s="30"/>
      <c r="O61" s="30"/>
      <c r="P61" s="31">
        <f t="shared" si="3"/>
        <v>9.1240740740740744E-3</v>
      </c>
      <c r="Q61" s="38">
        <f t="shared" si="4"/>
        <v>34.250050740815915</v>
      </c>
    </row>
    <row r="62" spans="1:17" x14ac:dyDescent="0.3">
      <c r="A62" s="9">
        <f t="shared" si="2"/>
        <v>60</v>
      </c>
      <c r="B62" s="3" t="s">
        <v>13</v>
      </c>
      <c r="C62" s="29">
        <v>9.2657175925925928E-3</v>
      </c>
      <c r="D62" s="29"/>
      <c r="E62" s="30"/>
      <c r="F62" s="30"/>
      <c r="G62" s="29"/>
      <c r="H62" s="29"/>
      <c r="I62" s="31"/>
      <c r="J62" s="31"/>
      <c r="K62" s="31"/>
      <c r="L62" s="31"/>
      <c r="M62" s="31"/>
      <c r="N62" s="31"/>
      <c r="O62" s="31"/>
      <c r="P62" s="31">
        <f t="shared" si="3"/>
        <v>9.2657175925925928E-3</v>
      </c>
      <c r="Q62" s="38">
        <f t="shared" si="4"/>
        <v>33.726475783141261</v>
      </c>
    </row>
    <row r="63" spans="1:17" x14ac:dyDescent="0.3">
      <c r="A63" s="9">
        <f t="shared" si="2"/>
        <v>61</v>
      </c>
      <c r="B63" s="6" t="s">
        <v>57</v>
      </c>
      <c r="C63" s="28"/>
      <c r="D63" s="28"/>
      <c r="E63" s="28"/>
      <c r="F63" s="29"/>
      <c r="G63" s="29"/>
      <c r="H63" s="29">
        <v>9.5007175925925936E-3</v>
      </c>
      <c r="I63" s="30"/>
      <c r="J63" s="30"/>
      <c r="K63" s="30"/>
      <c r="L63" s="30"/>
      <c r="M63" s="30"/>
      <c r="N63" s="30"/>
      <c r="O63" s="30"/>
      <c r="P63" s="31">
        <f t="shared" si="3"/>
        <v>9.5007175925925936E-3</v>
      </c>
      <c r="Q63" s="38">
        <f t="shared" si="4"/>
        <v>32.892252290884457</v>
      </c>
    </row>
    <row r="64" spans="1:17" x14ac:dyDescent="0.3">
      <c r="A64" s="9">
        <f t="shared" si="2"/>
        <v>62</v>
      </c>
      <c r="B64" s="6" t="s">
        <v>77</v>
      </c>
      <c r="C64" s="28"/>
      <c r="D64" s="28"/>
      <c r="E64" s="28"/>
      <c r="F64" s="29"/>
      <c r="G64" s="29"/>
      <c r="H64" s="30"/>
      <c r="I64" s="30"/>
      <c r="J64" s="30"/>
      <c r="K64" s="30"/>
      <c r="L64" s="30"/>
      <c r="M64" s="30">
        <v>9.6099421296296297E-3</v>
      </c>
      <c r="N64" s="30"/>
      <c r="O64" s="30"/>
      <c r="P64" s="31">
        <f t="shared" si="3"/>
        <v>9.6099421296296297E-3</v>
      </c>
      <c r="Q64" s="38">
        <f t="shared" si="4"/>
        <v>32.518406020000022</v>
      </c>
    </row>
    <row r="65" spans="1:17" x14ac:dyDescent="0.3">
      <c r="A65" s="9">
        <f t="shared" si="2"/>
        <v>63</v>
      </c>
      <c r="B65" s="3" t="s">
        <v>38</v>
      </c>
      <c r="C65" s="29"/>
      <c r="D65" s="29"/>
      <c r="E65" s="30"/>
      <c r="F65" s="30"/>
      <c r="G65" s="29"/>
      <c r="H65" s="29">
        <v>1.0131331018518519E-2</v>
      </c>
      <c r="I65" s="31"/>
      <c r="J65" s="31"/>
      <c r="K65" s="31"/>
      <c r="L65" s="31"/>
      <c r="M65" s="31"/>
      <c r="N65" s="31"/>
      <c r="O65" s="31"/>
      <c r="P65" s="31">
        <f t="shared" si="3"/>
        <v>1.0131331018518519E-2</v>
      </c>
      <c r="Q65" s="38">
        <f t="shared" si="4"/>
        <v>30.844910646863475</v>
      </c>
    </row>
    <row r="66" spans="1:17" x14ac:dyDescent="0.3">
      <c r="A66" s="9">
        <f t="shared" si="2"/>
        <v>64</v>
      </c>
      <c r="B66" s="6" t="s">
        <v>43</v>
      </c>
      <c r="C66" s="28"/>
      <c r="D66" s="28"/>
      <c r="E66" s="28">
        <v>1.0233831018518517E-2</v>
      </c>
      <c r="F66" s="29"/>
      <c r="G66" s="29"/>
      <c r="H66" s="30"/>
      <c r="I66" s="30"/>
      <c r="J66" s="30"/>
      <c r="K66" s="30"/>
      <c r="L66" s="30"/>
      <c r="M66" s="30"/>
      <c r="N66" s="30"/>
      <c r="O66" s="30"/>
      <c r="P66" s="31">
        <f t="shared" si="3"/>
        <v>1.0233831018518517E-2</v>
      </c>
      <c r="Q66" s="38">
        <f t="shared" si="4"/>
        <v>30.535974205018537</v>
      </c>
    </row>
  </sheetData>
  <sortState xmlns:xlrd2="http://schemas.microsoft.com/office/spreadsheetml/2017/richdata2" ref="B3:Q66">
    <sortCondition ref="P3:P66"/>
  </sortState>
  <pageMargins left="0.7" right="0.7" top="0.75" bottom="0.75" header="0.3" footer="0.3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showGridLines="0" workbookViewId="0">
      <selection activeCell="E9" sqref="E9"/>
    </sheetView>
  </sheetViews>
  <sheetFormatPr defaultRowHeight="14.4" x14ac:dyDescent="0.3"/>
  <cols>
    <col min="1" max="1" width="4.44140625" customWidth="1"/>
    <col min="2" max="2" width="24.5546875" style="7" customWidth="1"/>
    <col min="3" max="3" width="12.5546875" style="8" customWidth="1"/>
    <col min="4" max="4" width="12.21875" style="8" customWidth="1"/>
    <col min="5" max="5" width="9.77734375" style="8" customWidth="1"/>
    <col min="8" max="8" width="13.5546875" customWidth="1"/>
    <col min="10" max="10" width="16.44140625" customWidth="1"/>
  </cols>
  <sheetData>
    <row r="1" spans="1:10" ht="22.2" x14ac:dyDescent="0.5">
      <c r="A1" s="25" t="s">
        <v>51</v>
      </c>
      <c r="C1" s="26"/>
      <c r="D1" s="26" t="s">
        <v>0</v>
      </c>
      <c r="E1" s="26" t="s">
        <v>1</v>
      </c>
    </row>
    <row r="2" spans="1:10" x14ac:dyDescent="0.3">
      <c r="A2">
        <v>1</v>
      </c>
      <c r="B2" s="14" t="s">
        <v>28</v>
      </c>
      <c r="C2" s="35">
        <v>8.1232986111111107E-3</v>
      </c>
      <c r="D2" s="38">
        <f t="shared" ref="D2:D7" si="0">IF(COUNT(C2)&gt;0,(7.5/(C2*24*60))*60,"")</f>
        <v>38.469594060294675</v>
      </c>
      <c r="E2" s="17">
        <v>2014</v>
      </c>
    </row>
    <row r="3" spans="1:10" x14ac:dyDescent="0.3">
      <c r="A3">
        <f>A2+1</f>
        <v>2</v>
      </c>
      <c r="B3" s="15" t="s">
        <v>3</v>
      </c>
      <c r="C3" s="36">
        <v>8.3506944444444436E-3</v>
      </c>
      <c r="D3" s="38">
        <f t="shared" si="0"/>
        <v>37.422037422037427</v>
      </c>
      <c r="E3" s="17">
        <v>2015</v>
      </c>
    </row>
    <row r="4" spans="1:10" x14ac:dyDescent="0.3">
      <c r="A4">
        <f t="shared" ref="A4:A6" si="1">A3+1</f>
        <v>3</v>
      </c>
      <c r="B4" s="15" t="s">
        <v>62</v>
      </c>
      <c r="C4" s="36">
        <v>8.4831249999999993E-3</v>
      </c>
      <c r="D4" s="38">
        <f t="shared" si="0"/>
        <v>36.837839829072429</v>
      </c>
      <c r="E4" s="17">
        <v>2017</v>
      </c>
    </row>
    <row r="5" spans="1:10" x14ac:dyDescent="0.3">
      <c r="A5">
        <f t="shared" si="1"/>
        <v>4</v>
      </c>
      <c r="B5" s="15" t="s">
        <v>56</v>
      </c>
      <c r="C5" s="36">
        <v>8.6127546296296299E-3</v>
      </c>
      <c r="D5" s="38">
        <f t="shared" si="0"/>
        <v>36.283397523590928</v>
      </c>
      <c r="E5" s="17">
        <v>2016</v>
      </c>
    </row>
    <row r="6" spans="1:10" x14ac:dyDescent="0.3">
      <c r="A6">
        <f t="shared" si="1"/>
        <v>5</v>
      </c>
      <c r="B6" s="15" t="s">
        <v>58</v>
      </c>
      <c r="C6" s="36">
        <v>8.831284722222223E-3</v>
      </c>
      <c r="D6" s="38">
        <f t="shared" si="0"/>
        <v>35.385565048497881</v>
      </c>
      <c r="E6" s="17">
        <v>2016</v>
      </c>
    </row>
    <row r="7" spans="1:10" x14ac:dyDescent="0.3">
      <c r="A7">
        <f>A6+1</f>
        <v>6</v>
      </c>
      <c r="B7" s="15" t="s">
        <v>57</v>
      </c>
      <c r="C7" s="36">
        <v>9.5007175925925936E-3</v>
      </c>
      <c r="D7" s="38">
        <f t="shared" si="0"/>
        <v>32.892252290884457</v>
      </c>
      <c r="E7" s="17">
        <v>2016</v>
      </c>
      <c r="F7" s="5"/>
      <c r="G7" s="5"/>
      <c r="H7" s="5"/>
      <c r="I7" s="5"/>
      <c r="J7" s="5"/>
    </row>
    <row r="8" spans="1:10" x14ac:dyDescent="0.3">
      <c r="A8">
        <f>A7+1</f>
        <v>7</v>
      </c>
      <c r="B8" s="15" t="s">
        <v>77</v>
      </c>
      <c r="C8" s="36">
        <v>9.6099421296296297E-3</v>
      </c>
      <c r="D8" s="38">
        <f t="shared" ref="D8" si="2">IF(COUNT(C8)&gt;0,(7.5/(C8*24*60))*60,"")</f>
        <v>32.518406020000022</v>
      </c>
      <c r="E8" s="17">
        <v>2021</v>
      </c>
      <c r="F8" s="5"/>
      <c r="G8" s="5"/>
      <c r="H8" s="5"/>
      <c r="I8" s="5"/>
      <c r="J8" s="5"/>
    </row>
    <row r="9" spans="1:10" x14ac:dyDescent="0.3">
      <c r="B9" s="5"/>
      <c r="C9" s="5"/>
      <c r="D9" s="5"/>
      <c r="E9" s="5"/>
      <c r="F9" s="5"/>
      <c r="G9" s="5"/>
      <c r="H9" s="5"/>
    </row>
    <row r="10" spans="1:10" x14ac:dyDescent="0.3">
      <c r="B10" s="5"/>
      <c r="C10" s="5"/>
      <c r="D10" s="5"/>
      <c r="E10" s="5"/>
      <c r="F10" s="5"/>
      <c r="G10" s="5"/>
      <c r="H10" s="5"/>
    </row>
    <row r="11" spans="1:10" x14ac:dyDescent="0.3">
      <c r="B11"/>
      <c r="C11"/>
      <c r="D11"/>
      <c r="E11"/>
    </row>
    <row r="12" spans="1:10" x14ac:dyDescent="0.3">
      <c r="B12"/>
      <c r="C12"/>
      <c r="D12"/>
      <c r="E12"/>
    </row>
    <row r="13" spans="1:10" x14ac:dyDescent="0.3">
      <c r="B13"/>
      <c r="C13"/>
      <c r="D13"/>
      <c r="E13"/>
    </row>
    <row r="14" spans="1:10" x14ac:dyDescent="0.3">
      <c r="B14"/>
      <c r="C14"/>
      <c r="D14"/>
      <c r="E14"/>
    </row>
    <row r="15" spans="1:10" x14ac:dyDescent="0.3">
      <c r="B15"/>
      <c r="C15"/>
      <c r="D15"/>
      <c r="E15"/>
    </row>
    <row r="16" spans="1:10" x14ac:dyDescent="0.3">
      <c r="B16"/>
      <c r="C16"/>
      <c r="D16"/>
      <c r="E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</sheetData>
  <sortState xmlns:xlrd2="http://schemas.microsoft.com/office/spreadsheetml/2017/richdata2" ref="B2:E7">
    <sortCondition descending="1" ref="D2:D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"/>
  <sheetViews>
    <sheetView showGridLines="0" workbookViewId="0"/>
  </sheetViews>
  <sheetFormatPr defaultRowHeight="14.4" x14ac:dyDescent="0.3"/>
  <cols>
    <col min="1" max="1" width="4.44140625" customWidth="1"/>
    <col min="2" max="2" width="24.5546875" style="7" customWidth="1"/>
    <col min="3" max="3" width="12.5546875" style="8" customWidth="1"/>
    <col min="4" max="4" width="12.21875" style="8" customWidth="1"/>
    <col min="5" max="5" width="9.77734375" style="8" customWidth="1"/>
    <col min="8" max="8" width="13.5546875" customWidth="1"/>
    <col min="10" max="10" width="16.44140625" customWidth="1"/>
  </cols>
  <sheetData>
    <row r="1" spans="1:9" ht="22.2" x14ac:dyDescent="0.5">
      <c r="A1" s="25" t="s">
        <v>52</v>
      </c>
      <c r="C1" s="26"/>
      <c r="D1" s="26" t="s">
        <v>0</v>
      </c>
      <c r="E1" s="26" t="s">
        <v>1</v>
      </c>
    </row>
    <row r="2" spans="1:9" x14ac:dyDescent="0.3">
      <c r="A2">
        <v>1</v>
      </c>
      <c r="B2" s="16" t="s">
        <v>3</v>
      </c>
      <c r="C2" s="33">
        <v>7.8137962962962961E-3</v>
      </c>
      <c r="D2" s="38">
        <f>IF(COUNT(C2)&gt;0,(7.5/(C2*24*60))*60,"")</f>
        <v>39.99336406403679</v>
      </c>
      <c r="E2" s="18">
        <v>2018</v>
      </c>
    </row>
    <row r="3" spans="1:9" x14ac:dyDescent="0.3">
      <c r="A3">
        <f>A2+1</f>
        <v>2</v>
      </c>
      <c r="B3" s="14" t="s">
        <v>56</v>
      </c>
      <c r="C3" s="35">
        <v>8.2480092592592587E-3</v>
      </c>
      <c r="D3" s="38">
        <f>IF(COUNT(C3)&gt;0,(7.5/(C3*24*60))*60,"")</f>
        <v>37.887930308660344</v>
      </c>
      <c r="E3" s="18">
        <v>2018</v>
      </c>
    </row>
    <row r="4" spans="1:9" x14ac:dyDescent="0.3">
      <c r="A4">
        <f>A3+1</f>
        <v>3</v>
      </c>
      <c r="B4" s="16" t="s">
        <v>28</v>
      </c>
      <c r="C4" s="33">
        <v>8.3773148148148149E-3</v>
      </c>
      <c r="D4" s="38">
        <f>IF(COUNT(C4)&gt;0,(7.5/(C4*24*60))*60,"")</f>
        <v>37.303122409505391</v>
      </c>
      <c r="E4" s="18">
        <v>2015</v>
      </c>
    </row>
    <row r="5" spans="1:9" x14ac:dyDescent="0.3">
      <c r="A5">
        <f>A4+1</f>
        <v>4</v>
      </c>
      <c r="B5" s="14" t="s">
        <v>58</v>
      </c>
      <c r="C5" s="35">
        <v>8.4153124999999992E-3</v>
      </c>
      <c r="D5" s="38">
        <f>IF(COUNT(C5)&gt;0,(7.5/(C5*24*60))*60,"")</f>
        <v>37.134687511604596</v>
      </c>
      <c r="E5" s="18">
        <v>2018</v>
      </c>
    </row>
    <row r="6" spans="1:9" x14ac:dyDescent="0.3">
      <c r="A6">
        <f>A5+1</f>
        <v>5</v>
      </c>
      <c r="B6" s="14" t="s">
        <v>29</v>
      </c>
      <c r="C6" s="35">
        <v>8.8275000000000003E-3</v>
      </c>
      <c r="D6" s="38">
        <f>IF(COUNT(C6)&gt;0,(7.5/(C6*24*60))*60,"")</f>
        <v>35.400736335315777</v>
      </c>
      <c r="E6" s="18">
        <v>2014</v>
      </c>
    </row>
    <row r="7" spans="1:9" x14ac:dyDescent="0.3">
      <c r="A7" s="5"/>
      <c r="B7" s="5"/>
      <c r="C7" s="5"/>
      <c r="D7" s="5"/>
      <c r="E7" s="5"/>
      <c r="F7" s="5"/>
      <c r="G7" s="5"/>
      <c r="H7" s="5"/>
      <c r="I7" s="5"/>
    </row>
    <row r="8" spans="1:9" x14ac:dyDescent="0.3">
      <c r="A8" s="5"/>
      <c r="B8" s="5"/>
      <c r="C8" s="5"/>
      <c r="D8" s="5"/>
      <c r="E8" s="5"/>
      <c r="F8" s="5"/>
      <c r="G8" s="5"/>
      <c r="H8" s="5"/>
      <c r="I8" s="5"/>
    </row>
    <row r="9" spans="1:9" x14ac:dyDescent="0.3">
      <c r="A9" s="5"/>
      <c r="B9" s="5"/>
      <c r="C9" s="5"/>
      <c r="D9" s="5"/>
      <c r="E9" s="5"/>
      <c r="F9" s="5"/>
      <c r="G9" s="5"/>
      <c r="H9" s="5"/>
      <c r="I9" s="5"/>
    </row>
    <row r="10" spans="1:9" x14ac:dyDescent="0.3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3">
      <c r="B11"/>
      <c r="C11"/>
      <c r="D11"/>
      <c r="E11"/>
    </row>
    <row r="12" spans="1:9" x14ac:dyDescent="0.3">
      <c r="B12"/>
      <c r="C12"/>
      <c r="D12"/>
      <c r="E12"/>
    </row>
    <row r="13" spans="1:9" x14ac:dyDescent="0.3">
      <c r="B13"/>
      <c r="C13"/>
      <c r="D13"/>
      <c r="E13"/>
    </row>
    <row r="14" spans="1:9" x14ac:dyDescent="0.3">
      <c r="B14"/>
      <c r="C14"/>
      <c r="D14"/>
      <c r="E14"/>
    </row>
    <row r="15" spans="1:9" x14ac:dyDescent="0.3">
      <c r="B15"/>
      <c r="C15"/>
      <c r="D15"/>
      <c r="E15"/>
    </row>
    <row r="16" spans="1:9" x14ac:dyDescent="0.3">
      <c r="B16"/>
      <c r="C16"/>
      <c r="D16"/>
      <c r="E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</sheetData>
  <sortState xmlns:xlrd2="http://schemas.microsoft.com/office/spreadsheetml/2017/richdata2" ref="B2:E6">
    <sortCondition descending="1" ref="D2:D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1"/>
  <sheetViews>
    <sheetView showGridLines="0" topLeftCell="A21" workbookViewId="0">
      <selection activeCell="C36" sqref="C36"/>
    </sheetView>
  </sheetViews>
  <sheetFormatPr defaultRowHeight="14.4" x14ac:dyDescent="0.3"/>
  <cols>
    <col min="1" max="1" width="4.44140625" customWidth="1"/>
    <col min="2" max="2" width="24.5546875" style="7" customWidth="1"/>
    <col min="3" max="3" width="12.5546875" style="8" customWidth="1"/>
    <col min="4" max="4" width="12.21875" style="8" customWidth="1"/>
    <col min="5" max="5" width="9.77734375" style="8" customWidth="1"/>
    <col min="8" max="8" width="13.5546875" customWidth="1"/>
    <col min="10" max="10" width="16.44140625" customWidth="1"/>
  </cols>
  <sheetData>
    <row r="1" spans="1:12" ht="22.2" x14ac:dyDescent="0.5">
      <c r="A1" s="25" t="s">
        <v>7</v>
      </c>
      <c r="C1" s="26"/>
      <c r="D1" s="26" t="s">
        <v>0</v>
      </c>
      <c r="E1" s="26" t="s">
        <v>1</v>
      </c>
    </row>
    <row r="2" spans="1:12" x14ac:dyDescent="0.3">
      <c r="A2">
        <v>1</v>
      </c>
      <c r="B2" s="3" t="s">
        <v>65</v>
      </c>
      <c r="C2" s="29">
        <v>7.186319444444444E-3</v>
      </c>
      <c r="D2" s="38">
        <f t="shared" ref="D2:D3" si="0">IF(COUNT(C2)&gt;0,(7.5/(C2*24*60))*60,"")</f>
        <v>43.485403399592201</v>
      </c>
      <c r="E2" s="2">
        <v>2018</v>
      </c>
    </row>
    <row r="3" spans="1:12" x14ac:dyDescent="0.3">
      <c r="A3">
        <f>A2+1</f>
        <v>2</v>
      </c>
      <c r="B3" s="11" t="s">
        <v>2</v>
      </c>
      <c r="C3" s="39">
        <v>7.3572453703703708E-3</v>
      </c>
      <c r="D3" s="38">
        <f t="shared" si="0"/>
        <v>42.475136313724505</v>
      </c>
      <c r="E3" s="12">
        <v>2016</v>
      </c>
    </row>
    <row r="4" spans="1:12" x14ac:dyDescent="0.3">
      <c r="A4">
        <f t="shared" ref="A4:A6" si="1">A3+1</f>
        <v>3</v>
      </c>
      <c r="B4" s="3" t="s">
        <v>21</v>
      </c>
      <c r="C4" s="29">
        <v>7.4783680555555558E-3</v>
      </c>
      <c r="D4" s="38">
        <f t="shared" ref="D4:D41" si="2">IF(COUNT(C4)&gt;0,(7.5/(C4*24*60))*60,"")</f>
        <v>41.787191761422989</v>
      </c>
      <c r="E4" s="2">
        <v>2014</v>
      </c>
    </row>
    <row r="5" spans="1:12" x14ac:dyDescent="0.3">
      <c r="A5">
        <f t="shared" si="1"/>
        <v>4</v>
      </c>
      <c r="B5" s="3" t="s">
        <v>61</v>
      </c>
      <c r="C5" s="29">
        <v>7.4861111111111109E-3</v>
      </c>
      <c r="D5" s="38">
        <f t="shared" si="2"/>
        <v>41.74397031539889</v>
      </c>
      <c r="E5" s="2">
        <v>2018</v>
      </c>
    </row>
    <row r="6" spans="1:12" x14ac:dyDescent="0.3">
      <c r="A6">
        <f t="shared" si="1"/>
        <v>5</v>
      </c>
      <c r="B6" s="3" t="s">
        <v>22</v>
      </c>
      <c r="C6" s="29">
        <v>7.4924305555555551E-3</v>
      </c>
      <c r="D6" s="38">
        <f t="shared" si="2"/>
        <v>41.70876162052442</v>
      </c>
      <c r="E6" s="2">
        <v>2014</v>
      </c>
    </row>
    <row r="7" spans="1:12" x14ac:dyDescent="0.3">
      <c r="A7">
        <f>A6+1</f>
        <v>6</v>
      </c>
      <c r="B7" s="3" t="s">
        <v>66</v>
      </c>
      <c r="C7" s="29">
        <v>7.5566550925925922E-3</v>
      </c>
      <c r="D7" s="38">
        <f t="shared" si="2"/>
        <v>41.354275955551813</v>
      </c>
      <c r="E7" s="2">
        <v>2018</v>
      </c>
    </row>
    <row r="8" spans="1:12" x14ac:dyDescent="0.3">
      <c r="A8">
        <f t="shared" ref="A8:A28" si="3">A7+1</f>
        <v>7</v>
      </c>
      <c r="B8" s="3" t="s">
        <v>70</v>
      </c>
      <c r="C8" s="29">
        <v>7.5948032407407405E-3</v>
      </c>
      <c r="D8" s="38">
        <f t="shared" si="2"/>
        <v>41.146556414214771</v>
      </c>
      <c r="E8" s="2">
        <v>2020</v>
      </c>
    </row>
    <row r="9" spans="1:12" x14ac:dyDescent="0.3">
      <c r="A9">
        <f t="shared" si="3"/>
        <v>8</v>
      </c>
      <c r="B9" s="6" t="s">
        <v>18</v>
      </c>
      <c r="C9" s="28">
        <v>7.6435185185185182E-3</v>
      </c>
      <c r="D9" s="38">
        <f t="shared" si="2"/>
        <v>40.884312537855848</v>
      </c>
      <c r="E9" s="10">
        <v>2013</v>
      </c>
      <c r="F9" s="5"/>
      <c r="G9" s="5"/>
      <c r="H9" s="5"/>
      <c r="I9" s="5"/>
      <c r="J9" s="5"/>
    </row>
    <row r="10" spans="1:12" x14ac:dyDescent="0.3">
      <c r="A10">
        <f t="shared" si="3"/>
        <v>9</v>
      </c>
      <c r="B10" s="3" t="s">
        <v>6</v>
      </c>
      <c r="C10" s="29">
        <v>7.6548611111111114E-3</v>
      </c>
      <c r="D10" s="38">
        <f t="shared" si="2"/>
        <v>40.82373219631679</v>
      </c>
      <c r="E10" s="2">
        <v>2016</v>
      </c>
      <c r="F10" s="5"/>
      <c r="G10" s="5"/>
      <c r="H10" s="5"/>
      <c r="I10" s="5"/>
      <c r="J10" s="5"/>
      <c r="K10" s="5"/>
      <c r="L10" s="5"/>
    </row>
    <row r="11" spans="1:12" x14ac:dyDescent="0.3">
      <c r="A11">
        <f t="shared" si="3"/>
        <v>10</v>
      </c>
      <c r="B11" s="3" t="s">
        <v>54</v>
      </c>
      <c r="C11" s="29">
        <v>7.6754398148148146E-3</v>
      </c>
      <c r="D11" s="38">
        <f t="shared" si="2"/>
        <v>40.714279251701711</v>
      </c>
      <c r="E11" s="2">
        <v>2016</v>
      </c>
    </row>
    <row r="12" spans="1:12" x14ac:dyDescent="0.3">
      <c r="A12">
        <f t="shared" si="3"/>
        <v>11</v>
      </c>
      <c r="B12" s="3" t="s">
        <v>35</v>
      </c>
      <c r="C12" s="29">
        <v>7.7173611111111115E-3</v>
      </c>
      <c r="D12" s="38">
        <f t="shared" si="2"/>
        <v>40.493116170251064</v>
      </c>
      <c r="E12" s="2">
        <v>2016</v>
      </c>
    </row>
    <row r="13" spans="1:12" x14ac:dyDescent="0.3">
      <c r="A13">
        <f t="shared" si="3"/>
        <v>12</v>
      </c>
      <c r="B13" s="3" t="s">
        <v>71</v>
      </c>
      <c r="C13" s="29">
        <v>7.7175810185185177E-3</v>
      </c>
      <c r="D13" s="38">
        <f t="shared" si="2"/>
        <v>40.491962345474427</v>
      </c>
      <c r="E13" s="2">
        <v>2020</v>
      </c>
    </row>
    <row r="14" spans="1:12" x14ac:dyDescent="0.3">
      <c r="A14">
        <f t="shared" si="3"/>
        <v>13</v>
      </c>
      <c r="B14" s="3" t="s">
        <v>23</v>
      </c>
      <c r="C14" s="29">
        <v>7.8158217592592602E-3</v>
      </c>
      <c r="D14" s="38">
        <f t="shared" si="2"/>
        <v>39.982999820816921</v>
      </c>
      <c r="E14" s="2">
        <v>2015</v>
      </c>
    </row>
    <row r="15" spans="1:12" x14ac:dyDescent="0.3">
      <c r="A15">
        <f t="shared" si="3"/>
        <v>14</v>
      </c>
      <c r="B15" s="3" t="s">
        <v>67</v>
      </c>
      <c r="C15" s="29">
        <v>7.8649189814814814E-3</v>
      </c>
      <c r="D15" s="38">
        <f t="shared" si="2"/>
        <v>39.733403578066572</v>
      </c>
      <c r="E15" s="2">
        <v>2018</v>
      </c>
    </row>
    <row r="16" spans="1:12" x14ac:dyDescent="0.3">
      <c r="A16">
        <f t="shared" si="3"/>
        <v>15</v>
      </c>
      <c r="B16" s="3" t="s">
        <v>39</v>
      </c>
      <c r="C16" s="29">
        <v>7.9354398148148153E-3</v>
      </c>
      <c r="D16" s="38">
        <f t="shared" si="2"/>
        <v>39.380299932032514</v>
      </c>
      <c r="E16" s="2">
        <v>2016</v>
      </c>
    </row>
    <row r="17" spans="1:5" x14ac:dyDescent="0.3">
      <c r="A17">
        <f t="shared" si="3"/>
        <v>16</v>
      </c>
      <c r="B17" s="3" t="s">
        <v>31</v>
      </c>
      <c r="C17" s="29">
        <v>8.064189814814814E-3</v>
      </c>
      <c r="D17" s="38">
        <f t="shared" si="2"/>
        <v>38.751568003260871</v>
      </c>
      <c r="E17" s="2">
        <v>2015</v>
      </c>
    </row>
    <row r="18" spans="1:5" x14ac:dyDescent="0.3">
      <c r="A18">
        <f t="shared" si="3"/>
        <v>17</v>
      </c>
      <c r="B18" s="6" t="s">
        <v>15</v>
      </c>
      <c r="C18" s="28">
        <v>8.1157638888888894E-3</v>
      </c>
      <c r="D18" s="38">
        <f t="shared" si="2"/>
        <v>38.505309454336981</v>
      </c>
      <c r="E18" s="10">
        <v>2012</v>
      </c>
    </row>
    <row r="19" spans="1:5" x14ac:dyDescent="0.3">
      <c r="A19">
        <f t="shared" si="3"/>
        <v>18</v>
      </c>
      <c r="B19" s="3" t="s">
        <v>16</v>
      </c>
      <c r="C19" s="29">
        <v>8.1249999999999985E-3</v>
      </c>
      <c r="D19" s="38">
        <f t="shared" si="2"/>
        <v>38.461538461538474</v>
      </c>
      <c r="E19" s="2">
        <v>2013</v>
      </c>
    </row>
    <row r="20" spans="1:5" x14ac:dyDescent="0.3">
      <c r="A20">
        <f t="shared" si="3"/>
        <v>19</v>
      </c>
      <c r="B20" s="3" t="s">
        <v>24</v>
      </c>
      <c r="C20" s="29">
        <v>8.2156250000000007E-3</v>
      </c>
      <c r="D20" s="38">
        <f t="shared" si="2"/>
        <v>38.03727653100038</v>
      </c>
      <c r="E20" s="2">
        <v>2014</v>
      </c>
    </row>
    <row r="21" spans="1:5" x14ac:dyDescent="0.3">
      <c r="A21">
        <f t="shared" si="3"/>
        <v>20</v>
      </c>
      <c r="B21" s="3" t="s">
        <v>33</v>
      </c>
      <c r="C21" s="29">
        <v>8.2281018518518528E-3</v>
      </c>
      <c r="D21" s="38">
        <f t="shared" si="2"/>
        <v>37.979597922656659</v>
      </c>
      <c r="E21" s="2">
        <v>2016</v>
      </c>
    </row>
    <row r="22" spans="1:5" x14ac:dyDescent="0.3">
      <c r="A22">
        <f t="shared" si="3"/>
        <v>21</v>
      </c>
      <c r="B22" s="3" t="s">
        <v>14</v>
      </c>
      <c r="C22" s="29">
        <v>8.2729976851851853E-3</v>
      </c>
      <c r="D22" s="38">
        <f t="shared" si="2"/>
        <v>37.773490564321953</v>
      </c>
      <c r="E22" s="4">
        <v>2011</v>
      </c>
    </row>
    <row r="23" spans="1:5" x14ac:dyDescent="0.3">
      <c r="A23">
        <f t="shared" si="3"/>
        <v>22</v>
      </c>
      <c r="B23" s="3" t="s">
        <v>25</v>
      </c>
      <c r="C23" s="29">
        <v>8.3209722222222227E-3</v>
      </c>
      <c r="D23" s="38">
        <f t="shared" si="2"/>
        <v>37.555707632988934</v>
      </c>
      <c r="E23" s="2">
        <v>2014</v>
      </c>
    </row>
    <row r="24" spans="1:5" x14ac:dyDescent="0.3">
      <c r="A24">
        <f t="shared" si="3"/>
        <v>23</v>
      </c>
      <c r="B24" s="3" t="s">
        <v>73</v>
      </c>
      <c r="C24" s="29">
        <v>8.321423611111111E-3</v>
      </c>
      <c r="D24" s="38">
        <f t="shared" si="2"/>
        <v>37.55367045402388</v>
      </c>
      <c r="E24" s="2">
        <v>2020</v>
      </c>
    </row>
    <row r="25" spans="1:5" x14ac:dyDescent="0.3">
      <c r="A25">
        <f t="shared" si="3"/>
        <v>24</v>
      </c>
      <c r="B25" s="3" t="s">
        <v>55</v>
      </c>
      <c r="C25" s="29">
        <v>8.3848726851851862E-3</v>
      </c>
      <c r="D25" s="38">
        <f t="shared" si="2"/>
        <v>37.269498504388828</v>
      </c>
      <c r="E25" s="2">
        <v>2016</v>
      </c>
    </row>
    <row r="26" spans="1:5" x14ac:dyDescent="0.3">
      <c r="A26">
        <f t="shared" si="3"/>
        <v>25</v>
      </c>
      <c r="B26" s="3" t="s">
        <v>63</v>
      </c>
      <c r="C26" s="29">
        <v>8.3880787037037049E-3</v>
      </c>
      <c r="D26" s="38">
        <f t="shared" si="2"/>
        <v>37.255253680681079</v>
      </c>
      <c r="E26" s="2">
        <v>2018</v>
      </c>
    </row>
    <row r="27" spans="1:5" x14ac:dyDescent="0.3">
      <c r="A27">
        <f t="shared" si="3"/>
        <v>26</v>
      </c>
      <c r="B27" s="6" t="s">
        <v>17</v>
      </c>
      <c r="C27" s="28">
        <v>8.3954166666666673E-3</v>
      </c>
      <c r="D27" s="38">
        <f t="shared" si="2"/>
        <v>37.222690952404591</v>
      </c>
      <c r="E27" s="10">
        <v>2012</v>
      </c>
    </row>
    <row r="28" spans="1:5" x14ac:dyDescent="0.3">
      <c r="A28">
        <f t="shared" si="3"/>
        <v>27</v>
      </c>
      <c r="B28" s="3" t="s">
        <v>32</v>
      </c>
      <c r="C28" s="29">
        <v>8.4592708333333325E-3</v>
      </c>
      <c r="D28" s="38">
        <f t="shared" si="2"/>
        <v>36.941718282456378</v>
      </c>
      <c r="E28" s="2">
        <v>2015</v>
      </c>
    </row>
    <row r="29" spans="1:5" x14ac:dyDescent="0.3">
      <c r="A29">
        <f t="shared" ref="A29:A41" si="4">A28+1</f>
        <v>28</v>
      </c>
      <c r="B29" s="3" t="s">
        <v>26</v>
      </c>
      <c r="C29" s="29">
        <v>8.474641203703703E-3</v>
      </c>
      <c r="D29" s="38">
        <f t="shared" si="2"/>
        <v>36.874717464549057</v>
      </c>
      <c r="E29" s="2">
        <v>2014</v>
      </c>
    </row>
    <row r="30" spans="1:5" x14ac:dyDescent="0.3">
      <c r="A30">
        <f t="shared" si="4"/>
        <v>29</v>
      </c>
      <c r="B30" s="3" t="s">
        <v>4</v>
      </c>
      <c r="C30" s="29">
        <v>8.5180787037037031E-3</v>
      </c>
      <c r="D30" s="38">
        <f t="shared" si="2"/>
        <v>36.686676757767387</v>
      </c>
      <c r="E30" s="2">
        <v>2015</v>
      </c>
    </row>
    <row r="31" spans="1:5" x14ac:dyDescent="0.3">
      <c r="A31">
        <f t="shared" si="4"/>
        <v>30</v>
      </c>
      <c r="B31" s="3" t="s">
        <v>74</v>
      </c>
      <c r="C31" s="29">
        <v>8.5195023148148148E-3</v>
      </c>
      <c r="D31" s="38">
        <f t="shared" si="2"/>
        <v>36.680546404287547</v>
      </c>
      <c r="E31" s="2">
        <v>2020</v>
      </c>
    </row>
    <row r="32" spans="1:5" x14ac:dyDescent="0.3">
      <c r="A32">
        <f t="shared" si="4"/>
        <v>31</v>
      </c>
      <c r="B32" s="6" t="s">
        <v>19</v>
      </c>
      <c r="C32" s="28">
        <v>8.5496759259259258E-3</v>
      </c>
      <c r="D32" s="38">
        <f t="shared" si="2"/>
        <v>36.551093013055507</v>
      </c>
      <c r="E32" s="10">
        <v>2012</v>
      </c>
    </row>
    <row r="33" spans="1:5" x14ac:dyDescent="0.3">
      <c r="A33">
        <f t="shared" si="4"/>
        <v>32</v>
      </c>
      <c r="B33" s="3" t="s">
        <v>76</v>
      </c>
      <c r="C33" s="29">
        <v>7.6448148148148152E-3</v>
      </c>
      <c r="D33" s="38">
        <f t="shared" si="2"/>
        <v>40.877379971900588</v>
      </c>
      <c r="E33" s="2">
        <v>2021</v>
      </c>
    </row>
    <row r="34" spans="1:5" x14ac:dyDescent="0.3">
      <c r="A34">
        <f t="shared" si="4"/>
        <v>33</v>
      </c>
      <c r="B34" s="3" t="s">
        <v>64</v>
      </c>
      <c r="C34" s="29">
        <v>8.6545023148148145E-3</v>
      </c>
      <c r="D34" s="38">
        <f t="shared" si="2"/>
        <v>36.108373264290556</v>
      </c>
      <c r="E34" s="2">
        <v>2018</v>
      </c>
    </row>
    <row r="35" spans="1:5" x14ac:dyDescent="0.3">
      <c r="A35">
        <f t="shared" si="4"/>
        <v>34</v>
      </c>
      <c r="B35" s="3" t="s">
        <v>75</v>
      </c>
      <c r="C35" s="29">
        <v>8.5305439814814827E-3</v>
      </c>
      <c r="D35" s="38">
        <f t="shared" si="2"/>
        <v>36.633068263687534</v>
      </c>
      <c r="E35" s="2">
        <v>2021</v>
      </c>
    </row>
    <row r="36" spans="1:5" x14ac:dyDescent="0.3">
      <c r="A36">
        <f t="shared" si="4"/>
        <v>35</v>
      </c>
      <c r="B36" s="3" t="s">
        <v>36</v>
      </c>
      <c r="C36" s="29">
        <v>8.8434259259259265E-3</v>
      </c>
      <c r="D36" s="38">
        <f t="shared" si="2"/>
        <v>35.336983949156625</v>
      </c>
      <c r="E36" s="2">
        <v>2016</v>
      </c>
    </row>
    <row r="37" spans="1:5" x14ac:dyDescent="0.3">
      <c r="A37">
        <f t="shared" si="4"/>
        <v>36</v>
      </c>
      <c r="B37" s="6" t="s">
        <v>20</v>
      </c>
      <c r="C37" s="28">
        <v>8.9267129629629644E-3</v>
      </c>
      <c r="D37" s="38">
        <f t="shared" si="2"/>
        <v>35.007286701898686</v>
      </c>
      <c r="E37" s="10">
        <v>2012</v>
      </c>
    </row>
    <row r="38" spans="1:5" x14ac:dyDescent="0.3">
      <c r="A38">
        <f t="shared" si="4"/>
        <v>37</v>
      </c>
      <c r="B38" s="3" t="s">
        <v>37</v>
      </c>
      <c r="C38" s="29">
        <v>8.9970486111111119E-3</v>
      </c>
      <c r="D38" s="38">
        <f t="shared" si="2"/>
        <v>34.733612488663333</v>
      </c>
      <c r="E38" s="2">
        <v>2016</v>
      </c>
    </row>
    <row r="39" spans="1:5" x14ac:dyDescent="0.3">
      <c r="A39">
        <f t="shared" si="4"/>
        <v>38</v>
      </c>
      <c r="B39" s="3" t="s">
        <v>72</v>
      </c>
      <c r="C39" s="29">
        <v>9.1240740740740744E-3</v>
      </c>
      <c r="D39" s="38">
        <f t="shared" si="2"/>
        <v>34.250050740815915</v>
      </c>
      <c r="E39" s="2">
        <v>2021</v>
      </c>
    </row>
    <row r="40" spans="1:5" x14ac:dyDescent="0.3">
      <c r="A40">
        <f t="shared" si="4"/>
        <v>39</v>
      </c>
      <c r="B40" s="3" t="s">
        <v>27</v>
      </c>
      <c r="C40" s="29">
        <v>9.1320370370370375E-3</v>
      </c>
      <c r="D40" s="38">
        <f t="shared" si="2"/>
        <v>34.220185346663143</v>
      </c>
      <c r="E40" s="2">
        <v>2014</v>
      </c>
    </row>
    <row r="41" spans="1:5" x14ac:dyDescent="0.3">
      <c r="A41">
        <f t="shared" si="4"/>
        <v>40</v>
      </c>
      <c r="B41" s="3" t="s">
        <v>38</v>
      </c>
      <c r="C41" s="29">
        <v>1.0131331018518519E-2</v>
      </c>
      <c r="D41" s="38">
        <f t="shared" si="2"/>
        <v>30.844910646863475</v>
      </c>
      <c r="E41" s="2">
        <v>2016</v>
      </c>
    </row>
  </sheetData>
  <sortState xmlns:xlrd2="http://schemas.microsoft.com/office/spreadsheetml/2017/richdata2" ref="B4:E41">
    <sortCondition ref="C4:C41"/>
  </sortState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1"/>
  <sheetViews>
    <sheetView showGridLines="0" workbookViewId="0"/>
  </sheetViews>
  <sheetFormatPr defaultRowHeight="14.4" x14ac:dyDescent="0.3"/>
  <cols>
    <col min="1" max="1" width="4.44140625" customWidth="1"/>
    <col min="2" max="2" width="24.5546875" style="7" customWidth="1"/>
    <col min="3" max="3" width="12.5546875" style="8" customWidth="1"/>
    <col min="4" max="4" width="12.21875" style="8" customWidth="1"/>
    <col min="5" max="5" width="9.77734375" style="8" customWidth="1"/>
    <col min="8" max="8" width="13.5546875" customWidth="1"/>
    <col min="10" max="10" width="16.44140625" customWidth="1"/>
  </cols>
  <sheetData>
    <row r="1" spans="1:11" ht="22.2" x14ac:dyDescent="0.5">
      <c r="A1" s="25" t="s">
        <v>8</v>
      </c>
      <c r="C1" s="26"/>
      <c r="D1" s="26" t="s">
        <v>0</v>
      </c>
      <c r="E1" s="26" t="s">
        <v>1</v>
      </c>
    </row>
    <row r="2" spans="1:11" x14ac:dyDescent="0.3">
      <c r="A2">
        <v>1</v>
      </c>
      <c r="B2" s="3" t="s">
        <v>21</v>
      </c>
      <c r="C2" s="29">
        <v>7.0508101851851851E-3</v>
      </c>
      <c r="D2" s="38">
        <f t="shared" ref="D2:D21" si="0">IF(COUNT(C2)&gt;0,(7.5/(C2*24*60))*60,"")</f>
        <v>44.321147753574415</v>
      </c>
      <c r="E2" s="2">
        <v>2015</v>
      </c>
    </row>
    <row r="3" spans="1:11" x14ac:dyDescent="0.3">
      <c r="A3">
        <f>A2+1</f>
        <v>2</v>
      </c>
      <c r="B3" s="3" t="s">
        <v>65</v>
      </c>
      <c r="C3" s="29">
        <v>7.1306134259259265E-3</v>
      </c>
      <c r="D3" s="38">
        <f t="shared" si="0"/>
        <v>43.825121533554622</v>
      </c>
      <c r="E3" s="2">
        <v>2019</v>
      </c>
    </row>
    <row r="4" spans="1:11" x14ac:dyDescent="0.3">
      <c r="A4">
        <f t="shared" ref="A4:A6" si="1">A3+1</f>
        <v>3</v>
      </c>
      <c r="B4" s="3" t="s">
        <v>54</v>
      </c>
      <c r="C4" s="29">
        <v>7.2514120370370362E-3</v>
      </c>
      <c r="D4" s="38">
        <f t="shared" si="0"/>
        <v>43.095054922253325</v>
      </c>
      <c r="E4" s="2">
        <v>2017</v>
      </c>
    </row>
    <row r="5" spans="1:11" x14ac:dyDescent="0.3">
      <c r="A5">
        <f t="shared" si="1"/>
        <v>4</v>
      </c>
      <c r="B5" s="3" t="s">
        <v>6</v>
      </c>
      <c r="C5" s="29">
        <v>7.3759374999999997E-3</v>
      </c>
      <c r="D5" s="38">
        <f t="shared" si="0"/>
        <v>42.367495657331695</v>
      </c>
      <c r="E5" s="2">
        <v>2019</v>
      </c>
    </row>
    <row r="6" spans="1:11" x14ac:dyDescent="0.3">
      <c r="A6">
        <f t="shared" si="1"/>
        <v>5</v>
      </c>
      <c r="B6" s="3" t="s">
        <v>45</v>
      </c>
      <c r="C6" s="29">
        <v>7.4444444444444445E-3</v>
      </c>
      <c r="D6" s="38">
        <f t="shared" si="0"/>
        <v>41.977611940298509</v>
      </c>
      <c r="E6" s="4">
        <v>2013</v>
      </c>
    </row>
    <row r="7" spans="1:11" x14ac:dyDescent="0.3">
      <c r="A7">
        <f>A6+1</f>
        <v>6</v>
      </c>
      <c r="B7" s="3" t="s">
        <v>9</v>
      </c>
      <c r="C7" s="29">
        <v>7.4715393518518516E-3</v>
      </c>
      <c r="D7" s="38">
        <f t="shared" si="0"/>
        <v>41.825383670440765</v>
      </c>
      <c r="E7" s="4">
        <v>2011</v>
      </c>
      <c r="F7" s="5"/>
      <c r="G7" s="5"/>
      <c r="H7" s="5"/>
      <c r="I7" s="5"/>
      <c r="J7" s="5"/>
      <c r="K7" s="5"/>
    </row>
    <row r="8" spans="1:11" x14ac:dyDescent="0.3">
      <c r="A8">
        <f t="shared" ref="A8:A16" si="2">A7+1</f>
        <v>7</v>
      </c>
      <c r="B8" s="1" t="s">
        <v>46</v>
      </c>
      <c r="C8" s="30">
        <v>7.4976851851851845E-3</v>
      </c>
      <c r="D8" s="38">
        <f t="shared" si="0"/>
        <v>41.679530719357828</v>
      </c>
      <c r="E8" s="2">
        <v>2013</v>
      </c>
      <c r="F8" s="5"/>
      <c r="G8" s="5"/>
      <c r="H8" s="5"/>
      <c r="I8" s="5"/>
      <c r="J8" s="5"/>
      <c r="K8" s="5"/>
    </row>
    <row r="9" spans="1:11" x14ac:dyDescent="0.3">
      <c r="A9">
        <f t="shared" si="2"/>
        <v>8</v>
      </c>
      <c r="B9" s="3" t="s">
        <v>61</v>
      </c>
      <c r="C9" s="29">
        <v>7.6308449074074074E-3</v>
      </c>
      <c r="D9" s="38">
        <f t="shared" si="0"/>
        <v>40.952214832285513</v>
      </c>
      <c r="E9" s="2">
        <v>2019</v>
      </c>
    </row>
    <row r="10" spans="1:11" x14ac:dyDescent="0.3">
      <c r="A10">
        <f t="shared" si="2"/>
        <v>9</v>
      </c>
      <c r="B10" s="3" t="s">
        <v>39</v>
      </c>
      <c r="C10" s="29">
        <v>7.7262615740740746E-3</v>
      </c>
      <c r="D10" s="38">
        <f t="shared" si="0"/>
        <v>40.446469098148597</v>
      </c>
      <c r="E10" s="2">
        <v>2017</v>
      </c>
    </row>
    <row r="11" spans="1:11" x14ac:dyDescent="0.3">
      <c r="A11">
        <f t="shared" si="2"/>
        <v>10</v>
      </c>
      <c r="B11" s="1" t="s">
        <v>41</v>
      </c>
      <c r="C11" s="28">
        <v>7.7317129629629637E-3</v>
      </c>
      <c r="D11" s="38">
        <f t="shared" si="0"/>
        <v>40.417951558336576</v>
      </c>
      <c r="E11" s="2">
        <v>2016</v>
      </c>
    </row>
    <row r="12" spans="1:11" x14ac:dyDescent="0.3">
      <c r="A12">
        <f t="shared" si="2"/>
        <v>11</v>
      </c>
      <c r="B12" s="6" t="s">
        <v>47</v>
      </c>
      <c r="C12" s="28">
        <v>7.9918981481481473E-3</v>
      </c>
      <c r="D12" s="38">
        <f t="shared" si="0"/>
        <v>39.102099927588711</v>
      </c>
      <c r="E12" s="2">
        <v>2013</v>
      </c>
    </row>
    <row r="13" spans="1:11" x14ac:dyDescent="0.3">
      <c r="A13">
        <f t="shared" si="2"/>
        <v>12</v>
      </c>
      <c r="B13" s="3" t="s">
        <v>24</v>
      </c>
      <c r="C13" s="29">
        <v>8.0496990740740754E-3</v>
      </c>
      <c r="D13" s="38">
        <f t="shared" si="0"/>
        <v>38.821326999226443</v>
      </c>
      <c r="E13" s="2">
        <v>2016</v>
      </c>
    </row>
    <row r="14" spans="1:11" x14ac:dyDescent="0.3">
      <c r="A14">
        <f t="shared" si="2"/>
        <v>13</v>
      </c>
      <c r="B14" s="3" t="s">
        <v>23</v>
      </c>
      <c r="C14" s="29">
        <v>8.0618055555555564E-3</v>
      </c>
      <c r="D14" s="38">
        <f t="shared" si="0"/>
        <v>38.763028684641228</v>
      </c>
      <c r="E14" s="2">
        <v>2016</v>
      </c>
    </row>
    <row r="15" spans="1:11" x14ac:dyDescent="0.3">
      <c r="A15">
        <f t="shared" si="2"/>
        <v>14</v>
      </c>
      <c r="B15" s="3" t="s">
        <v>34</v>
      </c>
      <c r="C15" s="29">
        <v>8.3531828703703702E-3</v>
      </c>
      <c r="D15" s="38">
        <f t="shared" si="0"/>
        <v>37.410889339974922</v>
      </c>
      <c r="E15" s="2">
        <v>2016</v>
      </c>
    </row>
    <row r="16" spans="1:11" x14ac:dyDescent="0.3">
      <c r="A16">
        <f t="shared" si="2"/>
        <v>15</v>
      </c>
      <c r="B16" s="3" t="s">
        <v>69</v>
      </c>
      <c r="C16" s="29">
        <v>8.4682060185185173E-3</v>
      </c>
      <c r="D16" s="38">
        <f t="shared" si="0"/>
        <v>36.902739413355789</v>
      </c>
      <c r="E16" s="2">
        <v>2020</v>
      </c>
    </row>
    <row r="17" spans="1:5" x14ac:dyDescent="0.3">
      <c r="A17">
        <f t="shared" ref="A17:A21" si="3">A16+1</f>
        <v>16</v>
      </c>
      <c r="B17" s="1" t="s">
        <v>11</v>
      </c>
      <c r="C17" s="30">
        <v>8.8066435185185192E-3</v>
      </c>
      <c r="D17" s="38">
        <f t="shared" si="0"/>
        <v>35.484574723943155</v>
      </c>
      <c r="E17" s="2">
        <v>2011</v>
      </c>
    </row>
    <row r="18" spans="1:5" x14ac:dyDescent="0.3">
      <c r="A18">
        <f t="shared" si="3"/>
        <v>17</v>
      </c>
      <c r="B18" s="3" t="s">
        <v>27</v>
      </c>
      <c r="C18" s="29">
        <v>8.8752546296296305E-3</v>
      </c>
      <c r="D18" s="38">
        <f t="shared" si="0"/>
        <v>35.210257400022428</v>
      </c>
      <c r="E18" s="2">
        <v>2015</v>
      </c>
    </row>
    <row r="19" spans="1:5" x14ac:dyDescent="0.3">
      <c r="A19">
        <f t="shared" si="3"/>
        <v>18</v>
      </c>
      <c r="B19" s="3" t="s">
        <v>16</v>
      </c>
      <c r="C19" s="29">
        <v>9.0393402777777781E-3</v>
      </c>
      <c r="D19" s="38">
        <f t="shared" si="0"/>
        <v>34.571107005258654</v>
      </c>
      <c r="E19" s="2">
        <v>2015</v>
      </c>
    </row>
    <row r="20" spans="1:5" x14ac:dyDescent="0.3">
      <c r="A20">
        <f t="shared" si="3"/>
        <v>19</v>
      </c>
      <c r="B20" s="3" t="s">
        <v>12</v>
      </c>
      <c r="C20" s="29">
        <v>9.0768287037037033E-3</v>
      </c>
      <c r="D20" s="38">
        <f t="shared" si="0"/>
        <v>34.428324054687479</v>
      </c>
      <c r="E20" s="4">
        <v>2011</v>
      </c>
    </row>
    <row r="21" spans="1:5" x14ac:dyDescent="0.3">
      <c r="A21">
        <f t="shared" si="3"/>
        <v>20</v>
      </c>
      <c r="B21" s="3" t="s">
        <v>13</v>
      </c>
      <c r="C21" s="29">
        <v>9.2657175925925928E-3</v>
      </c>
      <c r="D21" s="38">
        <f t="shared" si="0"/>
        <v>33.726475783141261</v>
      </c>
      <c r="E21" s="2">
        <v>2011</v>
      </c>
    </row>
  </sheetData>
  <sortState xmlns:xlrd2="http://schemas.microsoft.com/office/spreadsheetml/2017/richdata2" ref="B2:E21">
    <sortCondition ref="C2:C2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"/>
  <sheetViews>
    <sheetView showGridLines="0" workbookViewId="0">
      <selection activeCell="B2" sqref="B2"/>
    </sheetView>
  </sheetViews>
  <sheetFormatPr defaultColWidth="9.21875" defaultRowHeight="14.4" x14ac:dyDescent="0.3"/>
  <cols>
    <col min="1" max="1" width="4.44140625" style="19" customWidth="1"/>
    <col min="2" max="2" width="24.5546875" style="21" customWidth="1"/>
    <col min="3" max="3" width="12.5546875" style="22" customWidth="1"/>
    <col min="4" max="4" width="12.21875" style="22" customWidth="1"/>
    <col min="5" max="5" width="9.77734375" style="22" customWidth="1"/>
    <col min="6" max="7" width="9.21875" style="19"/>
    <col min="8" max="8" width="13.5546875" style="19" customWidth="1"/>
    <col min="9" max="9" width="9.21875" style="19"/>
    <col min="10" max="10" width="16.44140625" style="19" customWidth="1"/>
    <col min="11" max="16384" width="9.21875" style="19"/>
  </cols>
  <sheetData>
    <row r="1" spans="1:10" ht="22.2" x14ac:dyDescent="0.5">
      <c r="A1" s="24" t="s">
        <v>44</v>
      </c>
      <c r="C1" s="13"/>
      <c r="D1" s="13" t="s">
        <v>0</v>
      </c>
      <c r="E1" s="13" t="s">
        <v>1</v>
      </c>
    </row>
    <row r="2" spans="1:10" x14ac:dyDescent="0.3">
      <c r="A2" s="19">
        <v>1</v>
      </c>
      <c r="B2" s="3" t="s">
        <v>48</v>
      </c>
      <c r="C2" s="29">
        <v>7.4513888888888893E-3</v>
      </c>
      <c r="D2" s="38">
        <f>IF(COUNT(C2)&gt;0,(7.5/(C2*24*60))*60,"")</f>
        <v>41.938490214352285</v>
      </c>
      <c r="E2" s="2">
        <v>2013</v>
      </c>
    </row>
    <row r="3" spans="1:10" x14ac:dyDescent="0.3">
      <c r="A3" s="19">
        <f>A2+1</f>
        <v>2</v>
      </c>
      <c r="B3" s="3" t="s">
        <v>30</v>
      </c>
      <c r="C3" s="29">
        <v>7.5762037037037039E-3</v>
      </c>
      <c r="D3" s="38">
        <f t="shared" ref="D3:D4" si="0">IF(COUNT(C3)&gt;0,(7.5/(C3*24*60))*60,"")</f>
        <v>41.247570976375833</v>
      </c>
      <c r="E3" s="10">
        <v>2014</v>
      </c>
    </row>
    <row r="4" spans="1:10" x14ac:dyDescent="0.3">
      <c r="A4" s="19">
        <f t="shared" ref="A4" si="1">A3+1</f>
        <v>3</v>
      </c>
      <c r="B4" s="3" t="s">
        <v>10</v>
      </c>
      <c r="C4" s="29">
        <v>7.7604629629629621E-3</v>
      </c>
      <c r="D4" s="38">
        <f t="shared" si="0"/>
        <v>40.268216147852961</v>
      </c>
      <c r="E4" s="4">
        <v>2011</v>
      </c>
    </row>
    <row r="5" spans="1:10" x14ac:dyDescent="0.3">
      <c r="B5" s="19"/>
      <c r="C5" s="19"/>
      <c r="D5" s="19"/>
      <c r="E5" s="19"/>
    </row>
    <row r="6" spans="1:10" x14ac:dyDescent="0.3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0" x14ac:dyDescent="0.3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0" x14ac:dyDescent="0.3">
      <c r="A8" s="20"/>
      <c r="B8" s="20"/>
      <c r="C8" s="20"/>
      <c r="D8" s="20"/>
      <c r="E8" s="20"/>
      <c r="F8" s="20"/>
      <c r="G8" s="20"/>
      <c r="H8" s="20"/>
      <c r="I8" s="20"/>
      <c r="J8" s="20"/>
    </row>
    <row r="9" spans="1:10" x14ac:dyDescent="0.3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" x14ac:dyDescent="0.3">
      <c r="B10" s="19"/>
      <c r="C10" s="19"/>
      <c r="D10" s="19"/>
      <c r="E10" s="19"/>
    </row>
    <row r="11" spans="1:10" x14ac:dyDescent="0.3">
      <c r="B11" s="19"/>
      <c r="C11" s="19"/>
      <c r="D11" s="19"/>
      <c r="E11" s="19"/>
    </row>
    <row r="12" spans="1:10" x14ac:dyDescent="0.3">
      <c r="B12" s="19"/>
      <c r="C12" s="19"/>
      <c r="D12" s="19"/>
      <c r="E12" s="19"/>
    </row>
    <row r="13" spans="1:10" x14ac:dyDescent="0.3">
      <c r="B13" s="19"/>
      <c r="C13" s="19"/>
      <c r="D13" s="19"/>
      <c r="E13" s="19"/>
    </row>
    <row r="14" spans="1:10" x14ac:dyDescent="0.3">
      <c r="B14" s="19"/>
      <c r="C14" s="19"/>
      <c r="D14" s="19"/>
      <c r="E14" s="19"/>
    </row>
    <row r="15" spans="1:10" x14ac:dyDescent="0.3">
      <c r="B15" s="19"/>
      <c r="C15" s="19"/>
      <c r="D15" s="19"/>
      <c r="E15" s="19"/>
    </row>
    <row r="16" spans="1:10" x14ac:dyDescent="0.3">
      <c r="B16" s="19"/>
      <c r="C16" s="19"/>
      <c r="D16" s="19"/>
      <c r="E16" s="19"/>
    </row>
    <row r="17" s="19" customFormat="1" x14ac:dyDescent="0.3"/>
    <row r="18" s="19" customFormat="1" x14ac:dyDescent="0.3"/>
    <row r="19" s="19" customFormat="1" x14ac:dyDescent="0.3"/>
    <row r="20" s="19" customFormat="1" x14ac:dyDescent="0.3"/>
    <row r="21" s="19" customFormat="1" x14ac:dyDescent="0.3"/>
    <row r="22" s="19" customFormat="1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82F56-3D93-41AF-8E0F-435A4861B324}">
  <dimension ref="A1:J22"/>
  <sheetViews>
    <sheetView showGridLines="0" workbookViewId="0">
      <selection activeCell="A2" sqref="A2"/>
    </sheetView>
  </sheetViews>
  <sheetFormatPr defaultColWidth="9.21875" defaultRowHeight="14.4" x14ac:dyDescent="0.3"/>
  <cols>
    <col min="1" max="1" width="4.44140625" style="19" customWidth="1"/>
    <col min="2" max="2" width="24.5546875" style="21" customWidth="1"/>
    <col min="3" max="3" width="12.5546875" style="22" customWidth="1"/>
    <col min="4" max="4" width="12.21875" style="22" customWidth="1"/>
    <col min="5" max="5" width="9.77734375" style="22" customWidth="1"/>
    <col min="6" max="7" width="9.21875" style="19"/>
    <col min="8" max="8" width="13.5546875" style="19" customWidth="1"/>
    <col min="9" max="9" width="9.21875" style="19"/>
    <col min="10" max="10" width="16.44140625" style="19" customWidth="1"/>
    <col min="11" max="16384" width="9.21875" style="19"/>
  </cols>
  <sheetData>
    <row r="1" spans="1:10" ht="22.2" x14ac:dyDescent="0.5">
      <c r="A1" s="24" t="s">
        <v>68</v>
      </c>
      <c r="C1" s="13"/>
      <c r="D1" s="13" t="s">
        <v>0</v>
      </c>
      <c r="E1" s="13" t="s">
        <v>1</v>
      </c>
    </row>
    <row r="2" spans="1:10" x14ac:dyDescent="0.3">
      <c r="A2" s="19">
        <v>1</v>
      </c>
      <c r="B2" s="3" t="s">
        <v>3</v>
      </c>
      <c r="C2" s="29">
        <v>7.8465624999999994E-3</v>
      </c>
      <c r="D2" s="38">
        <f>IF(COUNT(C2)&gt;0,(7.5/(C2*24*60))*60,"")</f>
        <v>39.826357083117621</v>
      </c>
      <c r="E2" s="2">
        <v>2019</v>
      </c>
    </row>
    <row r="3" spans="1:10" x14ac:dyDescent="0.3">
      <c r="A3" s="19">
        <f>A2+1</f>
        <v>2</v>
      </c>
      <c r="B3" s="3"/>
      <c r="C3" s="29"/>
      <c r="D3" s="38" t="str">
        <f t="shared" ref="D3:D4" si="0">IF(COUNT(C3)&gt;0,(7.5/(C3*24*60))*60,"")</f>
        <v/>
      </c>
      <c r="E3" s="10"/>
    </row>
    <row r="4" spans="1:10" x14ac:dyDescent="0.3">
      <c r="A4" s="19">
        <f t="shared" ref="A4" si="1">A3+1</f>
        <v>3</v>
      </c>
      <c r="B4" s="3"/>
      <c r="C4" s="29"/>
      <c r="D4" s="38" t="str">
        <f t="shared" si="0"/>
        <v/>
      </c>
      <c r="E4" s="4"/>
    </row>
    <row r="5" spans="1:10" x14ac:dyDescent="0.3">
      <c r="B5" s="19"/>
      <c r="C5" s="19"/>
      <c r="D5" s="19"/>
      <c r="E5" s="19"/>
    </row>
    <row r="6" spans="1:10" x14ac:dyDescent="0.3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0" x14ac:dyDescent="0.3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0" x14ac:dyDescent="0.3">
      <c r="A8" s="20"/>
      <c r="B8" s="20"/>
      <c r="C8" s="20"/>
      <c r="D8" s="20"/>
      <c r="E8" s="20"/>
      <c r="F8" s="20"/>
      <c r="G8" s="20"/>
      <c r="H8" s="20"/>
      <c r="I8" s="20"/>
      <c r="J8" s="20"/>
    </row>
    <row r="9" spans="1:10" x14ac:dyDescent="0.3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" x14ac:dyDescent="0.3">
      <c r="B10" s="19"/>
      <c r="C10" s="19"/>
      <c r="D10" s="19"/>
      <c r="E10" s="19"/>
    </row>
    <row r="11" spans="1:10" x14ac:dyDescent="0.3">
      <c r="B11" s="19"/>
      <c r="C11" s="19"/>
      <c r="D11" s="19"/>
      <c r="E11" s="19"/>
    </row>
    <row r="12" spans="1:10" x14ac:dyDescent="0.3">
      <c r="B12" s="19"/>
      <c r="C12" s="19"/>
      <c r="D12" s="19"/>
      <c r="E12" s="19"/>
    </row>
    <row r="13" spans="1:10" x14ac:dyDescent="0.3">
      <c r="B13" s="19"/>
      <c r="C13" s="19"/>
      <c r="D13" s="19"/>
      <c r="E13" s="19"/>
    </row>
    <row r="14" spans="1:10" x14ac:dyDescent="0.3">
      <c r="B14" s="19"/>
      <c r="C14" s="19"/>
      <c r="D14" s="19"/>
      <c r="E14" s="19"/>
    </row>
    <row r="15" spans="1:10" x14ac:dyDescent="0.3">
      <c r="B15" s="19"/>
      <c r="C15" s="19"/>
      <c r="D15" s="19"/>
      <c r="E15" s="19"/>
    </row>
    <row r="16" spans="1:10" x14ac:dyDescent="0.3">
      <c r="B16" s="19"/>
      <c r="C16" s="19"/>
      <c r="D16" s="19"/>
      <c r="E16" s="19"/>
    </row>
    <row r="17" s="19" customFormat="1" x14ac:dyDescent="0.3"/>
    <row r="18" s="19" customFormat="1" x14ac:dyDescent="0.3"/>
    <row r="19" s="19" customFormat="1" x14ac:dyDescent="0.3"/>
    <row r="20" s="19" customFormat="1" x14ac:dyDescent="0.3"/>
    <row r="21" s="19" customFormat="1" x14ac:dyDescent="0.3"/>
    <row r="22" s="19" customForma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Clubranglijst - 5 ronden</vt:lpstr>
      <vt:lpstr>nwl-m</vt:lpstr>
      <vt:lpstr>jun-d</vt:lpstr>
      <vt:lpstr>nwl</vt:lpstr>
      <vt:lpstr>jun</vt:lpstr>
      <vt:lpstr>sen</vt:lpstr>
      <vt:lpstr>dam</vt:lpstr>
    </vt:vector>
  </TitlesOfParts>
  <Company>Uitgeverij-Deviant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Lagendijk</dc:creator>
  <cp:lastModifiedBy>Rob Lagendijk</cp:lastModifiedBy>
  <cp:lastPrinted>2017-04-10T08:31:26Z</cp:lastPrinted>
  <dcterms:created xsi:type="dcterms:W3CDTF">2016-04-14T09:06:05Z</dcterms:created>
  <dcterms:modified xsi:type="dcterms:W3CDTF">2022-11-10T12:27:59Z</dcterms:modified>
</cp:coreProperties>
</file>