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lgemeen\OneDrive\Documenten\Ben\Avanti\"/>
    </mc:Choice>
  </mc:AlternateContent>
  <xr:revisionPtr revIDLastSave="0" documentId="13_ncr:1_{E230FACB-7198-4AE9-936F-34CE83D15D62}" xr6:coauthVersionLast="47" xr6:coauthVersionMax="47" xr10:uidLastSave="{00000000-0000-0000-0000-000000000000}"/>
  <bookViews>
    <workbookView xWindow="-120" yWindow="-120" windowWidth="29040" windowHeight="15840" tabRatio="790" activeTab="1" xr2:uid="{00000000-000D-0000-FFFF-FFFF00000000}"/>
  </bookViews>
  <sheets>
    <sheet name="Clubranglijst - 2 ronden" sheetId="13" r:id="rId1"/>
    <sheet name="cat 0" sheetId="1" r:id="rId2"/>
    <sheet name="cat 1" sheetId="2" r:id="rId3"/>
    <sheet name="cat 2" sheetId="3" r:id="rId4"/>
    <sheet name="cat 3" sheetId="4" r:id="rId5"/>
    <sheet name="cat 4" sheetId="5" r:id="rId6"/>
    <sheet name="cat 5" sheetId="6" r:id="rId7"/>
    <sheet name="cat 6" sheetId="7" r:id="rId8"/>
    <sheet name="cat 7" sheetId="8" r:id="rId9"/>
    <sheet name="nwl-m" sheetId="11" r:id="rId10"/>
    <sheet name="jun-d" sheetId="12" r:id="rId11"/>
    <sheet name="nwl" sheetId="9" r:id="rId12"/>
    <sheet name="jun" sheetId="10" r:id="rId13"/>
    <sheet name="sen" sheetId="14" r:id="rId14"/>
  </sheets>
  <definedNames>
    <definedName name="_xlnm._FilterDatabase" localSheetId="1" hidden="1">'cat 0'!$B$1:$E$1</definedName>
    <definedName name="_xlnm._FilterDatabase" localSheetId="2" hidden="1">'cat 1'!$B$1:$E$1</definedName>
    <definedName name="_xlnm._FilterDatabase" localSheetId="3" hidden="1">'cat 2'!$B$1:$E$1</definedName>
    <definedName name="_xlnm._FilterDatabase" localSheetId="4" hidden="1">'cat 3'!$B$1:$E$1</definedName>
    <definedName name="_xlnm._FilterDatabase" localSheetId="5" hidden="1">'cat 4'!$B$1:$E$1</definedName>
    <definedName name="_xlnm._FilterDatabase" localSheetId="6" hidden="1">'cat 5'!$B$1:$E$1</definedName>
    <definedName name="_xlnm._FilterDatabase" localSheetId="7" hidden="1">'cat 6'!$B$1:$E$1</definedName>
    <definedName name="_xlnm._FilterDatabase" localSheetId="8" hidden="1">'cat 7'!$B$1:$E$1</definedName>
    <definedName name="_xlnm._FilterDatabase" localSheetId="0" hidden="1">'Clubranglijst - 2 ronden'!$B$2:$S$2</definedName>
    <definedName name="_xlnm._FilterDatabase" localSheetId="11" hidden="1">nwl!$B$1:$E$1</definedName>
    <definedName name="_xlnm._FilterDatabase" localSheetId="9" hidden="1">'nwl-m'!$B$1:$E$1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9" l="1"/>
  <c r="A40" i="9"/>
  <c r="A41" i="9" s="1"/>
  <c r="D38" i="9"/>
  <c r="D24" i="9"/>
  <c r="D39" i="9"/>
  <c r="A39" i="8"/>
  <c r="A40" i="8"/>
  <c r="A41" i="8" s="1"/>
  <c r="A42" i="8" s="1"/>
  <c r="A43" i="8" s="1"/>
  <c r="D5" i="8"/>
  <c r="D10" i="8"/>
  <c r="D41" i="8"/>
  <c r="D36" i="8"/>
  <c r="D40" i="8"/>
  <c r="D35" i="7"/>
  <c r="D22" i="7"/>
  <c r="D27" i="6"/>
  <c r="D42" i="6"/>
  <c r="D39" i="6"/>
  <c r="A84" i="5"/>
  <c r="A86" i="5"/>
  <c r="A88" i="5"/>
  <c r="D56" i="5"/>
  <c r="D26" i="5"/>
  <c r="D59" i="5"/>
  <c r="D42" i="5"/>
  <c r="D66" i="5"/>
  <c r="D30" i="3"/>
  <c r="D55" i="3"/>
  <c r="A66" i="4"/>
  <c r="A67" i="4"/>
  <c r="A68" i="4" s="1"/>
  <c r="A69" i="4" s="1"/>
  <c r="A70" i="4" s="1"/>
  <c r="D2" i="4"/>
  <c r="D19" i="4"/>
  <c r="D53" i="4"/>
  <c r="D45" i="4"/>
  <c r="D44" i="4"/>
  <c r="R230" i="13"/>
  <c r="S230" i="13" s="1"/>
  <c r="R20" i="13"/>
  <c r="S20" i="13" s="1"/>
  <c r="R123" i="13"/>
  <c r="S123" i="13" s="1"/>
  <c r="R143" i="13"/>
  <c r="S143" i="13" s="1"/>
  <c r="R157" i="13"/>
  <c r="S157" i="13" s="1"/>
  <c r="R198" i="13"/>
  <c r="S198" i="13" s="1"/>
  <c r="R223" i="13"/>
  <c r="S223" i="13" s="1"/>
  <c r="R84" i="13"/>
  <c r="S84" i="13" s="1"/>
  <c r="R204" i="13"/>
  <c r="S204" i="13" s="1"/>
  <c r="R177" i="13"/>
  <c r="S177" i="13" s="1"/>
  <c r="R217" i="13"/>
  <c r="S217" i="13" s="1"/>
  <c r="R136" i="13"/>
  <c r="S136" i="13" s="1"/>
  <c r="R135" i="13"/>
  <c r="S135" i="13" s="1"/>
  <c r="R59" i="13"/>
  <c r="S59" i="13" s="1"/>
  <c r="R103" i="13"/>
  <c r="S103" i="13" s="1"/>
  <c r="R180" i="13"/>
  <c r="S180" i="13" s="1"/>
  <c r="R86" i="13"/>
  <c r="S86" i="13" s="1"/>
  <c r="R100" i="13"/>
  <c r="S100" i="13" s="1"/>
  <c r="R189" i="13"/>
  <c r="S189" i="13" s="1"/>
  <c r="R4" i="13"/>
  <c r="S4" i="13" s="1"/>
  <c r="R63" i="13"/>
  <c r="S63" i="13" s="1"/>
  <c r="R79" i="13"/>
  <c r="S79" i="13" s="1"/>
  <c r="R158" i="13"/>
  <c r="S158" i="13" s="1"/>
  <c r="R110" i="13"/>
  <c r="S110" i="13" s="1"/>
  <c r="R131" i="13"/>
  <c r="S131" i="13" s="1"/>
  <c r="R83" i="13"/>
  <c r="S83" i="13" s="1"/>
  <c r="R179" i="13"/>
  <c r="S179" i="13" s="1"/>
  <c r="R76" i="13"/>
  <c r="S76" i="13" s="1"/>
  <c r="R112" i="13"/>
  <c r="S112" i="13" s="1"/>
  <c r="R178" i="13"/>
  <c r="S178" i="13" s="1"/>
  <c r="R39" i="13"/>
  <c r="S39" i="13" s="1"/>
  <c r="R80" i="13"/>
  <c r="S80" i="13" s="1"/>
  <c r="R170" i="13"/>
  <c r="S170" i="13" s="1"/>
  <c r="R149" i="13"/>
  <c r="S149" i="13" s="1"/>
  <c r="R203" i="13"/>
  <c r="S203" i="13" s="1"/>
  <c r="R36" i="13"/>
  <c r="S36" i="13" s="1"/>
  <c r="R16" i="13"/>
  <c r="S16" i="13" s="1"/>
  <c r="R201" i="13"/>
  <c r="S201" i="13" s="1"/>
  <c r="R27" i="13"/>
  <c r="S27" i="13" s="1"/>
  <c r="R105" i="13"/>
  <c r="S105" i="13" s="1"/>
  <c r="R173" i="13"/>
  <c r="S173" i="13" s="1"/>
  <c r="R215" i="13"/>
  <c r="S215" i="13" s="1"/>
  <c r="R113" i="13"/>
  <c r="S113" i="13" s="1"/>
  <c r="R174" i="13"/>
  <c r="S174" i="13" s="1"/>
  <c r="R58" i="13"/>
  <c r="S58" i="13" s="1"/>
  <c r="R140" i="13"/>
  <c r="S140" i="13" s="1"/>
  <c r="R224" i="13"/>
  <c r="S224" i="13" s="1"/>
  <c r="R133" i="13"/>
  <c r="S133" i="13" s="1"/>
  <c r="R82" i="13"/>
  <c r="S82" i="13" s="1"/>
  <c r="R220" i="13"/>
  <c r="S220" i="13" s="1"/>
  <c r="R28" i="13"/>
  <c r="S28" i="13" s="1"/>
  <c r="R49" i="13"/>
  <c r="S49" i="13" s="1"/>
  <c r="R202" i="13"/>
  <c r="S202" i="13" s="1"/>
  <c r="R12" i="13"/>
  <c r="S12" i="13" s="1"/>
  <c r="R54" i="13"/>
  <c r="S54" i="13" s="1"/>
  <c r="R108" i="13"/>
  <c r="S108" i="13" s="1"/>
  <c r="R17" i="13"/>
  <c r="S17" i="13" s="1"/>
  <c r="R208" i="13"/>
  <c r="S208" i="13" s="1"/>
  <c r="R132" i="13"/>
  <c r="S132" i="13" s="1"/>
  <c r="R45" i="13"/>
  <c r="S45" i="13" s="1"/>
  <c r="R210" i="13"/>
  <c r="S210" i="13" s="1"/>
  <c r="R222" i="13"/>
  <c r="S222" i="13" s="1"/>
  <c r="R218" i="13"/>
  <c r="S218" i="13" s="1"/>
  <c r="R60" i="13"/>
  <c r="S60" i="13" s="1"/>
  <c r="R69" i="13"/>
  <c r="S69" i="13" s="1"/>
  <c r="R13" i="13"/>
  <c r="S13" i="13" s="1"/>
  <c r="R205" i="13"/>
  <c r="S205" i="13" s="1"/>
  <c r="R161" i="13"/>
  <c r="S161" i="13" s="1"/>
  <c r="R111" i="13"/>
  <c r="S111" i="13" s="1"/>
  <c r="R209" i="13"/>
  <c r="S209" i="13" s="1"/>
  <c r="R175" i="13"/>
  <c r="S175" i="13" s="1"/>
  <c r="R163" i="13"/>
  <c r="S163" i="13" s="1"/>
  <c r="R22" i="13"/>
  <c r="S22" i="13" s="1"/>
  <c r="R72" i="13"/>
  <c r="S72" i="13" s="1"/>
  <c r="R61" i="13"/>
  <c r="S61" i="13" s="1"/>
  <c r="R8" i="13"/>
  <c r="S8" i="13" s="1"/>
  <c r="R109" i="13"/>
  <c r="S109" i="13" s="1"/>
  <c r="R156" i="13"/>
  <c r="S156" i="13" s="1"/>
  <c r="R33" i="13"/>
  <c r="S33" i="13" s="1"/>
  <c r="R181" i="13"/>
  <c r="S181" i="13" s="1"/>
  <c r="R145" i="13"/>
  <c r="S145" i="13" s="1"/>
  <c r="R48" i="13"/>
  <c r="S48" i="13" s="1"/>
  <c r="R75" i="13"/>
  <c r="S75" i="13" s="1"/>
  <c r="R40" i="13"/>
  <c r="S40" i="13" s="1"/>
  <c r="R162" i="13"/>
  <c r="S162" i="13" s="1"/>
  <c r="R153" i="13"/>
  <c r="S153" i="13" s="1"/>
  <c r="R172" i="13"/>
  <c r="S172" i="13" s="1"/>
  <c r="R212" i="13"/>
  <c r="S212" i="13" s="1"/>
  <c r="R128" i="13"/>
  <c r="S128" i="13" s="1"/>
  <c r="R7" i="13"/>
  <c r="S7" i="13" s="1"/>
  <c r="R62" i="13"/>
  <c r="S62" i="13" s="1"/>
  <c r="R97" i="13"/>
  <c r="S97" i="13" s="1"/>
  <c r="R192" i="13"/>
  <c r="S192" i="13" s="1"/>
  <c r="R102" i="13"/>
  <c r="S102" i="13" s="1"/>
  <c r="R41" i="13"/>
  <c r="S41" i="13" s="1"/>
  <c r="R104" i="13"/>
  <c r="S104" i="13" s="1"/>
  <c r="R85" i="13"/>
  <c r="S85" i="13" s="1"/>
  <c r="R91" i="13"/>
  <c r="S91" i="13" s="1"/>
  <c r="R90" i="13"/>
  <c r="S90" i="13" s="1"/>
  <c r="R234" i="13"/>
  <c r="S234" i="13" s="1"/>
  <c r="R119" i="13"/>
  <c r="S119" i="13" s="1"/>
  <c r="R124" i="13"/>
  <c r="S124" i="13" s="1"/>
  <c r="R167" i="13"/>
  <c r="S167" i="13" s="1"/>
  <c r="R50" i="13"/>
  <c r="S50" i="13" s="1"/>
  <c r="R134" i="13"/>
  <c r="S134" i="13" s="1"/>
  <c r="R207" i="13"/>
  <c r="S207" i="13" s="1"/>
  <c r="R211" i="13"/>
  <c r="S211" i="13" s="1"/>
  <c r="R193" i="13"/>
  <c r="S193" i="13" s="1"/>
  <c r="R92" i="13"/>
  <c r="S92" i="13" s="1"/>
  <c r="R138" i="13"/>
  <c r="S138" i="13" s="1"/>
  <c r="R96" i="13"/>
  <c r="S96" i="13" s="1"/>
  <c r="R89" i="13"/>
  <c r="S89" i="13" s="1"/>
  <c r="R160" i="13"/>
  <c r="S160" i="13" s="1"/>
  <c r="R95" i="13"/>
  <c r="S95" i="13" s="1"/>
  <c r="R225" i="13"/>
  <c r="S225" i="13" s="1"/>
  <c r="R65" i="13"/>
  <c r="S65" i="13" s="1"/>
  <c r="R199" i="13"/>
  <c r="S199" i="13" s="1"/>
  <c r="R99" i="13"/>
  <c r="S99" i="13" s="1"/>
  <c r="R35" i="13"/>
  <c r="S35" i="13" s="1"/>
  <c r="R114" i="13"/>
  <c r="S114" i="13" s="1"/>
  <c r="R78" i="13"/>
  <c r="S78" i="13" s="1"/>
  <c r="R151" i="13"/>
  <c r="S151" i="13" s="1"/>
  <c r="R122" i="13"/>
  <c r="S122" i="13" s="1"/>
  <c r="R206" i="13"/>
  <c r="S206" i="13" s="1"/>
  <c r="R38" i="13"/>
  <c r="S38" i="13" s="1"/>
  <c r="R31" i="13"/>
  <c r="S31" i="13" s="1"/>
  <c r="R165" i="13"/>
  <c r="S165" i="13" s="1"/>
  <c r="R191" i="13"/>
  <c r="S191" i="13" s="1"/>
  <c r="R226" i="13"/>
  <c r="S226" i="13" s="1"/>
  <c r="R43" i="13"/>
  <c r="S43" i="13" s="1"/>
  <c r="R6" i="13"/>
  <c r="S6" i="13" s="1"/>
  <c r="R125" i="13"/>
  <c r="S125" i="13" s="1"/>
  <c r="R19" i="13"/>
  <c r="S19" i="13" s="1"/>
  <c r="R53" i="13"/>
  <c r="S53" i="13" s="1"/>
  <c r="R219" i="13"/>
  <c r="S219" i="13" s="1"/>
  <c r="R155" i="13"/>
  <c r="S155" i="13" s="1"/>
  <c r="R196" i="13"/>
  <c r="S196" i="13" s="1"/>
  <c r="R183" i="13"/>
  <c r="S183" i="13" s="1"/>
  <c r="R126" i="13"/>
  <c r="S126" i="13" s="1"/>
  <c r="R164" i="13"/>
  <c r="S164" i="13" s="1"/>
  <c r="R71" i="13"/>
  <c r="S71" i="13" s="1"/>
  <c r="R200" i="13"/>
  <c r="S200" i="13" s="1"/>
  <c r="R67" i="13"/>
  <c r="S67" i="13" s="1"/>
  <c r="R18" i="13"/>
  <c r="S18" i="13" s="1"/>
  <c r="R55" i="13"/>
  <c r="S55" i="13" s="1"/>
  <c r="R197" i="13"/>
  <c r="S197" i="13" s="1"/>
  <c r="R195" i="13"/>
  <c r="S195" i="13" s="1"/>
  <c r="R144" i="13"/>
  <c r="S144" i="13" s="1"/>
  <c r="R115" i="13"/>
  <c r="S115" i="13" s="1"/>
  <c r="R121" i="13"/>
  <c r="S121" i="13" s="1"/>
  <c r="R120" i="13"/>
  <c r="S120" i="13" s="1"/>
  <c r="R87" i="13"/>
  <c r="S87" i="13" s="1"/>
  <c r="R117" i="13"/>
  <c r="S117" i="13" s="1"/>
  <c r="R51" i="13"/>
  <c r="S51" i="13" s="1"/>
  <c r="R228" i="13"/>
  <c r="S228" i="13" s="1"/>
  <c r="R29" i="13"/>
  <c r="S29" i="13" s="1"/>
  <c r="R152" i="13"/>
  <c r="S152" i="13" s="1"/>
  <c r="R64" i="13"/>
  <c r="S64" i="13" s="1"/>
  <c r="R176" i="13"/>
  <c r="S176" i="13" s="1"/>
  <c r="R116" i="13"/>
  <c r="S116" i="13" s="1"/>
  <c r="R159" i="13"/>
  <c r="S159" i="13" s="1"/>
  <c r="R148" i="13"/>
  <c r="S148" i="13" s="1"/>
  <c r="R106" i="13"/>
  <c r="S106" i="13" s="1"/>
  <c r="R187" i="13"/>
  <c r="S187" i="13" s="1"/>
  <c r="R88" i="13"/>
  <c r="S88" i="13" s="1"/>
  <c r="R190" i="13"/>
  <c r="S190" i="13" s="1"/>
  <c r="R166" i="13"/>
  <c r="S166" i="13" s="1"/>
  <c r="R147" i="13"/>
  <c r="S147" i="13" s="1"/>
  <c r="R47" i="13"/>
  <c r="S47" i="13" s="1"/>
  <c r="R231" i="13"/>
  <c r="S231" i="13" s="1"/>
  <c r="R118" i="13"/>
  <c r="S118" i="13" s="1"/>
  <c r="R26" i="13"/>
  <c r="S26" i="13" s="1"/>
  <c r="R107" i="13"/>
  <c r="S107" i="13" s="1"/>
  <c r="R34" i="13"/>
  <c r="S34" i="13" s="1"/>
  <c r="R10" i="13"/>
  <c r="S10" i="13" s="1"/>
  <c r="R93" i="13"/>
  <c r="S93" i="13" s="1"/>
  <c r="R154" i="13"/>
  <c r="S154" i="13" s="1"/>
  <c r="R66" i="13"/>
  <c r="S66" i="13" s="1"/>
  <c r="R137" i="13"/>
  <c r="S137" i="13" s="1"/>
  <c r="R214" i="13"/>
  <c r="S214" i="13" s="1"/>
  <c r="R32" i="13"/>
  <c r="S32" i="13" s="1"/>
  <c r="R235" i="13"/>
  <c r="S235" i="13" s="1"/>
  <c r="R94" i="13"/>
  <c r="S94" i="13" s="1"/>
  <c r="R9" i="13"/>
  <c r="S9" i="13" s="1"/>
  <c r="R81" i="13"/>
  <c r="S81" i="13" s="1"/>
  <c r="R227" i="13"/>
  <c r="S227" i="13" s="1"/>
  <c r="R46" i="13"/>
  <c r="S46" i="13" s="1"/>
  <c r="R169" i="13"/>
  <c r="S169" i="13" s="1"/>
  <c r="R70" i="13"/>
  <c r="S70" i="13" s="1"/>
  <c r="R98" i="13"/>
  <c r="S98" i="13" s="1"/>
  <c r="R30" i="13"/>
  <c r="S30" i="13" s="1"/>
  <c r="R25" i="13"/>
  <c r="S25" i="13" s="1"/>
  <c r="R233" i="13"/>
  <c r="S233" i="13" s="1"/>
  <c r="R182" i="13"/>
  <c r="S182" i="13" s="1"/>
  <c r="R68" i="13"/>
  <c r="S68" i="13" s="1"/>
  <c r="R14" i="13"/>
  <c r="S14" i="13" s="1"/>
  <c r="R74" i="13"/>
  <c r="S74" i="13" s="1"/>
  <c r="R146" i="13"/>
  <c r="S146" i="13" s="1"/>
  <c r="R24" i="13"/>
  <c r="S24" i="13" s="1"/>
  <c r="R216" i="13"/>
  <c r="S216" i="13" s="1"/>
  <c r="R23" i="13"/>
  <c r="S23" i="13" s="1"/>
  <c r="R56" i="13"/>
  <c r="S56" i="13" s="1"/>
  <c r="R37" i="13"/>
  <c r="S37" i="13" s="1"/>
  <c r="R186" i="13"/>
  <c r="S186" i="13" s="1"/>
  <c r="R194" i="13"/>
  <c r="S194" i="13" s="1"/>
  <c r="R171" i="13"/>
  <c r="S171" i="13" s="1"/>
  <c r="R221" i="13"/>
  <c r="S221" i="13" s="1"/>
  <c r="R213" i="13"/>
  <c r="S213" i="13" s="1"/>
  <c r="R168" i="13"/>
  <c r="S168" i="13" s="1"/>
  <c r="R184" i="13"/>
  <c r="S184" i="13" s="1"/>
  <c r="R142" i="13"/>
  <c r="S142" i="13" s="1"/>
  <c r="R229" i="13"/>
  <c r="S229" i="13" s="1"/>
  <c r="R150" i="13"/>
  <c r="S150" i="13" s="1"/>
  <c r="R44" i="13"/>
  <c r="S44" i="13" s="1"/>
  <c r="R129" i="13"/>
  <c r="S129" i="13" s="1"/>
  <c r="R11" i="13"/>
  <c r="S11" i="13" s="1"/>
  <c r="R127" i="13"/>
  <c r="S127" i="13" s="1"/>
  <c r="R42" i="13"/>
  <c r="S42" i="13" s="1"/>
  <c r="R57" i="13"/>
  <c r="S57" i="13" s="1"/>
  <c r="R101" i="13"/>
  <c r="S101" i="13" s="1"/>
  <c r="R21" i="13"/>
  <c r="S21" i="13" s="1"/>
  <c r="R73" i="13"/>
  <c r="S73" i="13" s="1"/>
  <c r="R185" i="13"/>
  <c r="S185" i="13" s="1"/>
  <c r="R15" i="13"/>
  <c r="S15" i="13" s="1"/>
  <c r="R141" i="13"/>
  <c r="S141" i="13" s="1"/>
  <c r="R232" i="13"/>
  <c r="S232" i="13" s="1"/>
  <c r="R130" i="13"/>
  <c r="S130" i="13" s="1"/>
  <c r="R5" i="13"/>
  <c r="S5" i="13" s="1"/>
  <c r="R52" i="13"/>
  <c r="S52" i="13" s="1"/>
  <c r="R77" i="13"/>
  <c r="S77" i="13" s="1"/>
  <c r="R188" i="13"/>
  <c r="S188" i="13" s="1"/>
  <c r="R139" i="13"/>
  <c r="S139" i="13" s="1"/>
  <c r="R3" i="13"/>
  <c r="S3" i="13" s="1"/>
  <c r="A51" i="2"/>
  <c r="A52" i="2"/>
  <c r="A53" i="2" s="1"/>
  <c r="D21" i="2"/>
  <c r="D40" i="2"/>
  <c r="D46" i="2"/>
  <c r="A13" i="1"/>
  <c r="A14" i="1"/>
  <c r="D5" i="1"/>
  <c r="D8" i="1"/>
  <c r="D82" i="5" l="1"/>
  <c r="A64" i="4" l="1"/>
  <c r="A65" i="4"/>
  <c r="D4" i="4"/>
  <c r="D3" i="4"/>
  <c r="D6" i="3"/>
  <c r="D18" i="3"/>
  <c r="D43" i="3"/>
  <c r="D37" i="3"/>
  <c r="D47" i="3"/>
  <c r="D35" i="3"/>
  <c r="A13" i="11" l="1"/>
  <c r="D11" i="11"/>
  <c r="A38" i="9"/>
  <c r="D26" i="9"/>
  <c r="A36" i="8"/>
  <c r="A37" i="8"/>
  <c r="A38" i="8" s="1"/>
  <c r="D18" i="8"/>
  <c r="D39" i="8"/>
  <c r="D31" i="8"/>
  <c r="D43" i="7" l="1"/>
  <c r="D53" i="7"/>
  <c r="D61" i="7"/>
  <c r="D69" i="7"/>
  <c r="D19" i="7"/>
  <c r="D3" i="7"/>
  <c r="D9" i="6"/>
  <c r="D47" i="6"/>
  <c r="D53" i="6"/>
  <c r="D82" i="6"/>
  <c r="D7" i="5"/>
  <c r="D35" i="5"/>
  <c r="D87" i="5"/>
  <c r="D60" i="5"/>
  <c r="D36" i="4"/>
  <c r="D10" i="5"/>
  <c r="D25" i="5"/>
  <c r="D12" i="4"/>
  <c r="D30" i="4"/>
  <c r="D39" i="4"/>
  <c r="D19" i="3"/>
  <c r="D32" i="3"/>
  <c r="D2" i="3"/>
  <c r="D6" i="2"/>
  <c r="D18" i="2"/>
  <c r="D30" i="2"/>
  <c r="D28" i="2"/>
  <c r="D51" i="2"/>
  <c r="D26" i="2"/>
  <c r="D19" i="2"/>
  <c r="D52" i="2"/>
  <c r="D53" i="2"/>
  <c r="D27" i="2"/>
  <c r="D13" i="5"/>
  <c r="D10" i="11" l="1"/>
  <c r="A12" i="11"/>
  <c r="D14" i="9"/>
  <c r="A37" i="9"/>
  <c r="A36" i="9"/>
  <c r="D2" i="8"/>
  <c r="A35" i="8"/>
  <c r="D29" i="8"/>
  <c r="A34" i="8"/>
  <c r="D35" i="8"/>
  <c r="A33" i="8"/>
  <c r="D11" i="7"/>
  <c r="D18" i="7"/>
  <c r="D34" i="7"/>
  <c r="D36" i="7"/>
  <c r="D49" i="7"/>
  <c r="D59" i="7"/>
  <c r="D51" i="6"/>
  <c r="D85" i="6"/>
  <c r="D66" i="6"/>
  <c r="D74" i="6"/>
  <c r="D34" i="6"/>
  <c r="D15" i="5"/>
  <c r="D23" i="5"/>
  <c r="D39" i="5"/>
  <c r="D73" i="5"/>
  <c r="D77" i="5"/>
  <c r="D37" i="5"/>
  <c r="D83" i="5"/>
  <c r="D78" i="5"/>
  <c r="D88" i="5"/>
  <c r="D5" i="4"/>
  <c r="D41" i="4"/>
  <c r="D54" i="4"/>
  <c r="D51" i="4"/>
  <c r="D67" i="4"/>
  <c r="D17" i="3"/>
  <c r="D36" i="3"/>
  <c r="D54" i="3"/>
  <c r="D7" i="2"/>
  <c r="D31" i="2"/>
  <c r="D48" i="2"/>
  <c r="D36" i="2"/>
  <c r="D21" i="9"/>
  <c r="D24" i="8"/>
  <c r="A32" i="8"/>
  <c r="D48" i="7"/>
  <c r="D29" i="7"/>
  <c r="D4" i="7"/>
  <c r="D58" i="3"/>
  <c r="D51" i="3"/>
  <c r="D16" i="8" l="1"/>
  <c r="A31" i="8"/>
  <c r="D63" i="7"/>
  <c r="D24" i="6"/>
  <c r="D14" i="6"/>
  <c r="D18" i="6"/>
  <c r="D43" i="4"/>
  <c r="D41" i="2"/>
  <c r="D4" i="1"/>
  <c r="A12" i="1"/>
  <c r="D7" i="9" l="1"/>
  <c r="A35" i="9"/>
  <c r="D4" i="12"/>
  <c r="A6" i="12"/>
  <c r="D7" i="11"/>
  <c r="A11" i="11"/>
  <c r="D60" i="7"/>
  <c r="D27" i="7"/>
  <c r="D48" i="6"/>
  <c r="D71" i="6"/>
  <c r="D57" i="6"/>
  <c r="D55" i="6"/>
  <c r="D25" i="6"/>
  <c r="D67" i="5"/>
  <c r="D68" i="5"/>
  <c r="D69" i="4"/>
  <c r="D60" i="4"/>
  <c r="D61" i="4"/>
  <c r="D50" i="4"/>
  <c r="D26" i="4"/>
  <c r="D29" i="4"/>
  <c r="D7" i="4"/>
  <c r="D53" i="3"/>
  <c r="D28" i="3"/>
  <c r="D3" i="3"/>
  <c r="D14" i="2"/>
  <c r="D12" i="2"/>
  <c r="D12" i="8" l="1"/>
  <c r="D65" i="7"/>
  <c r="D61" i="6"/>
  <c r="D26" i="6"/>
  <c r="D50" i="3"/>
  <c r="D13" i="1"/>
  <c r="D61" i="5" l="1"/>
  <c r="D4" i="10" l="1"/>
  <c r="D2" i="10"/>
  <c r="A3" i="9"/>
  <c r="D3" i="9"/>
  <c r="D2" i="11"/>
  <c r="D2" i="1"/>
  <c r="D37" i="6" l="1"/>
  <c r="D30" i="8"/>
  <c r="D49" i="6" l="1"/>
  <c r="D57" i="5"/>
  <c r="D60" i="3"/>
  <c r="D81" i="5"/>
  <c r="D41" i="3"/>
  <c r="D25" i="2"/>
  <c r="D9" i="1"/>
  <c r="D33" i="9" l="1"/>
  <c r="D44" i="7"/>
  <c r="D30" i="5"/>
  <c r="D50" i="2"/>
  <c r="D16" i="2"/>
  <c r="D9" i="11"/>
  <c r="D7" i="8"/>
  <c r="D40" i="7"/>
  <c r="D32" i="7"/>
  <c r="D2" i="6"/>
  <c r="D62" i="6"/>
  <c r="D45" i="6"/>
  <c r="D31" i="6"/>
  <c r="D17" i="5"/>
  <c r="D46" i="4" l="1"/>
  <c r="D69" i="5"/>
  <c r="D75" i="5"/>
  <c r="D64" i="5"/>
  <c r="D44" i="5"/>
  <c r="D19" i="5"/>
  <c r="D9" i="5"/>
  <c r="D38" i="3"/>
  <c r="D48" i="3"/>
  <c r="D13" i="3"/>
  <c r="D5" i="3"/>
  <c r="D4" i="3"/>
  <c r="D5" i="2"/>
  <c r="D2" i="2"/>
  <c r="D4" i="2"/>
  <c r="D2" i="14"/>
  <c r="D32" i="8"/>
  <c r="D4" i="8"/>
  <c r="D52" i="7"/>
  <c r="D65" i="6"/>
  <c r="D50" i="6"/>
  <c r="D35" i="6" l="1"/>
  <c r="D17" i="9" l="1"/>
  <c r="D33" i="7"/>
  <c r="D76" i="6"/>
  <c r="D45" i="2"/>
  <c r="D38" i="2"/>
  <c r="D6" i="10" l="1"/>
  <c r="D70" i="4" l="1"/>
  <c r="D13" i="9" l="1"/>
  <c r="D5" i="12"/>
  <c r="D33" i="8" l="1"/>
  <c r="D9" i="7"/>
  <c r="D2" i="7"/>
  <c r="D79" i="5" l="1"/>
  <c r="D52" i="4"/>
  <c r="D66" i="4"/>
  <c r="D52" i="3"/>
  <c r="D3" i="1"/>
  <c r="D15" i="2" l="1"/>
  <c r="D13" i="2"/>
  <c r="D11" i="1"/>
  <c r="D5" i="7"/>
  <c r="D62" i="4"/>
  <c r="D5" i="14" l="1"/>
  <c r="D9" i="10"/>
  <c r="D5" i="10"/>
  <c r="D6" i="9"/>
  <c r="D47" i="7"/>
  <c r="D25" i="7"/>
  <c r="D78" i="6"/>
  <c r="D68" i="6"/>
  <c r="D59" i="6"/>
  <c r="D46" i="6"/>
  <c r="D33" i="6"/>
  <c r="D23" i="6"/>
  <c r="D52" i="6"/>
  <c r="D76" i="5"/>
  <c r="D63" i="5"/>
  <c r="D41" i="5"/>
  <c r="D22" i="5"/>
  <c r="D28" i="5"/>
  <c r="D24" i="5"/>
  <c r="D3" i="5"/>
  <c r="D2" i="5"/>
  <c r="D47" i="4"/>
  <c r="D21" i="4"/>
  <c r="D35" i="4"/>
  <c r="D31" i="4"/>
  <c r="D28" i="4"/>
  <c r="D15" i="4"/>
  <c r="D49" i="3"/>
  <c r="D31" i="3"/>
  <c r="D42" i="2"/>
  <c r="D81" i="6" l="1"/>
  <c r="D55" i="4" l="1"/>
  <c r="D2" i="12" l="1"/>
  <c r="D19" i="8"/>
  <c r="D57" i="4"/>
  <c r="D27" i="3"/>
  <c r="D49" i="2"/>
  <c r="D56" i="4" l="1"/>
  <c r="D20" i="4"/>
  <c r="D9" i="2"/>
  <c r="D23" i="2"/>
  <c r="D24" i="2"/>
  <c r="D12" i="1"/>
  <c r="D22" i="3"/>
  <c r="D53" i="5" l="1"/>
  <c r="D11" i="3" l="1"/>
  <c r="D36" i="9" l="1"/>
  <c r="D13" i="11"/>
  <c r="D37" i="7"/>
  <c r="D7" i="6"/>
  <c r="D19" i="6"/>
  <c r="D16" i="6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" i="11"/>
  <c r="A4" i="11" s="1"/>
  <c r="A5" i="11" s="1"/>
  <c r="A6" i="11" s="1"/>
  <c r="A7" i="11" s="1"/>
  <c r="A8" i="11" s="1"/>
  <c r="A9" i="11" s="1"/>
  <c r="A10" i="11" s="1"/>
  <c r="A3" i="12"/>
  <c r="A4" i="12" s="1"/>
  <c r="A5" i="12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" i="10"/>
  <c r="A4" i="10" s="1"/>
  <c r="A5" i="10" s="1"/>
  <c r="A6" i="10" s="1"/>
  <c r="A7" i="10" s="1"/>
  <c r="A8" i="10" s="1"/>
  <c r="A9" i="10" s="1"/>
  <c r="A10" i="10" s="1"/>
  <c r="A3" i="14"/>
  <c r="A4" i="14" s="1"/>
  <c r="A5" i="14" s="1"/>
  <c r="A3" i="1"/>
  <c r="A4" i="1" s="1"/>
  <c r="A5" i="1" s="1"/>
  <c r="A6" i="1" s="1"/>
  <c r="A7" i="1" s="1"/>
  <c r="A8" i="1" s="1"/>
  <c r="A9" i="1" s="1"/>
  <c r="A10" i="1" s="1"/>
  <c r="A11" i="1" s="1"/>
  <c r="D18" i="9" l="1"/>
  <c r="D13" i="8"/>
  <c r="D6" i="6"/>
  <c r="D55" i="5"/>
  <c r="D47" i="5"/>
  <c r="D34" i="4"/>
  <c r="D46" i="3"/>
  <c r="D34" i="3"/>
  <c r="D26" i="3"/>
  <c r="D23" i="3"/>
  <c r="D40" i="3"/>
  <c r="D43" i="2"/>
  <c r="D10" i="1"/>
  <c r="A62" i="5" l="1"/>
  <c r="D5" i="11"/>
  <c r="D4" i="11"/>
  <c r="D12" i="11"/>
  <c r="D32" i="9"/>
  <c r="D4" i="9"/>
  <c r="D2" i="9"/>
  <c r="D7" i="10"/>
  <c r="D42" i="8"/>
  <c r="D6" i="8"/>
  <c r="D14" i="8"/>
  <c r="D9" i="8"/>
  <c r="D62" i="7"/>
  <c r="D20" i="7"/>
  <c r="D24" i="7"/>
  <c r="D23" i="7"/>
  <c r="D45" i="7"/>
  <c r="D79" i="6"/>
  <c r="D30" i="6"/>
  <c r="D13" i="6"/>
  <c r="D5" i="6"/>
  <c r="D43" i="5"/>
  <c r="D48" i="5"/>
  <c r="D27" i="5"/>
  <c r="D8" i="5"/>
  <c r="D23" i="4"/>
  <c r="D33" i="4"/>
  <c r="D11" i="4"/>
  <c r="D16" i="4"/>
  <c r="D9" i="4"/>
  <c r="D57" i="3"/>
  <c r="D21" i="3"/>
  <c r="D29" i="3"/>
  <c r="D25" i="3"/>
  <c r="D12" i="3"/>
  <c r="D3" i="2"/>
  <c r="A63" i="5" l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D14" i="1" l="1"/>
  <c r="D6" i="1"/>
  <c r="D7" i="1"/>
  <c r="D30" i="9"/>
  <c r="D31" i="9"/>
  <c r="D34" i="9"/>
  <c r="D35" i="9"/>
  <c r="D37" i="9"/>
  <c r="D40" i="9"/>
  <c r="D41" i="9"/>
  <c r="D43" i="8"/>
  <c r="D39" i="7"/>
  <c r="D41" i="7"/>
  <c r="D42" i="7"/>
  <c r="D46" i="7"/>
  <c r="D50" i="7"/>
  <c r="D51" i="7"/>
  <c r="D54" i="7"/>
  <c r="D55" i="7"/>
  <c r="D56" i="7"/>
  <c r="D57" i="7"/>
  <c r="D58" i="7"/>
  <c r="D64" i="7"/>
  <c r="D66" i="7"/>
  <c r="D67" i="7"/>
  <c r="D68" i="7"/>
  <c r="D40" i="6"/>
  <c r="D41" i="6"/>
  <c r="D43" i="6"/>
  <c r="D44" i="6"/>
  <c r="D54" i="6"/>
  <c r="D56" i="6"/>
  <c r="D58" i="6"/>
  <c r="D60" i="6"/>
  <c r="D63" i="6"/>
  <c r="D64" i="6"/>
  <c r="D67" i="6"/>
  <c r="D69" i="6"/>
  <c r="D70" i="6"/>
  <c r="D72" i="6"/>
  <c r="D73" i="6"/>
  <c r="D75" i="6"/>
  <c r="D77" i="6"/>
  <c r="D80" i="6"/>
  <c r="D83" i="6"/>
  <c r="D84" i="6"/>
  <c r="D86" i="6"/>
  <c r="D40" i="5"/>
  <c r="D45" i="5"/>
  <c r="D46" i="5"/>
  <c r="D49" i="5"/>
  <c r="D50" i="5"/>
  <c r="D51" i="5"/>
  <c r="D52" i="5"/>
  <c r="D54" i="5"/>
  <c r="D58" i="5"/>
  <c r="D62" i="5"/>
  <c r="D65" i="5"/>
  <c r="D38" i="5"/>
  <c r="D70" i="5"/>
  <c r="D71" i="5"/>
  <c r="D72" i="5"/>
  <c r="D74" i="5"/>
  <c r="D80" i="5"/>
  <c r="D84" i="5"/>
  <c r="D85" i="5"/>
  <c r="D86" i="5"/>
  <c r="D48" i="4"/>
  <c r="D49" i="4"/>
  <c r="D58" i="4"/>
  <c r="D59" i="4"/>
  <c r="D63" i="4"/>
  <c r="D64" i="4"/>
  <c r="D65" i="4"/>
  <c r="D68" i="4"/>
  <c r="D59" i="3"/>
  <c r="D56" i="3"/>
  <c r="D15" i="3"/>
  <c r="D45" i="3"/>
  <c r="D44" i="3"/>
  <c r="D42" i="3"/>
  <c r="D39" i="3"/>
  <c r="D33" i="3"/>
  <c r="D24" i="3"/>
  <c r="D20" i="3"/>
  <c r="D16" i="3"/>
  <c r="D14" i="3"/>
  <c r="D10" i="3"/>
  <c r="D9" i="3"/>
  <c r="D8" i="3"/>
  <c r="D42" i="4"/>
  <c r="D40" i="4"/>
  <c r="D38" i="4"/>
  <c r="D37" i="4"/>
  <c r="D32" i="4"/>
  <c r="D27" i="4"/>
  <c r="D25" i="4"/>
  <c r="D24" i="4"/>
  <c r="D22" i="4"/>
  <c r="D18" i="4"/>
  <c r="D17" i="4"/>
  <c r="D14" i="4"/>
  <c r="D13" i="4"/>
  <c r="D10" i="4"/>
  <c r="D8" i="4"/>
  <c r="D36" i="5"/>
  <c r="D34" i="5"/>
  <c r="D33" i="5"/>
  <c r="D32" i="5"/>
  <c r="D31" i="5"/>
  <c r="D29" i="5"/>
  <c r="D21" i="5"/>
  <c r="D20" i="5"/>
  <c r="D18" i="5"/>
  <c r="D16" i="5"/>
  <c r="D14" i="5"/>
  <c r="D12" i="5"/>
  <c r="D11" i="5"/>
  <c r="D6" i="5"/>
  <c r="D5" i="5"/>
  <c r="D38" i="6"/>
  <c r="D36" i="6"/>
  <c r="D32" i="6"/>
  <c r="D29" i="6"/>
  <c r="D28" i="6"/>
  <c r="D22" i="6"/>
  <c r="D21" i="6"/>
  <c r="D20" i="6"/>
  <c r="D17" i="6"/>
  <c r="D15" i="6"/>
  <c r="D12" i="6"/>
  <c r="D11" i="6"/>
  <c r="D10" i="6"/>
  <c r="D8" i="6"/>
  <c r="D4" i="6"/>
  <c r="D38" i="7"/>
  <c r="D31" i="7"/>
  <c r="D30" i="7"/>
  <c r="D28" i="7"/>
  <c r="D26" i="7"/>
  <c r="D21" i="7"/>
  <c r="D17" i="7"/>
  <c r="D16" i="7"/>
  <c r="D15" i="7"/>
  <c r="D14" i="7"/>
  <c r="D13" i="7"/>
  <c r="D12" i="7"/>
  <c r="D10" i="7"/>
  <c r="D8" i="7"/>
  <c r="D7" i="7"/>
  <c r="D38" i="8"/>
  <c r="D37" i="8"/>
  <c r="D34" i="8"/>
  <c r="D28" i="8"/>
  <c r="D27" i="8"/>
  <c r="D26" i="8"/>
  <c r="D25" i="8"/>
  <c r="D23" i="8"/>
  <c r="D22" i="8"/>
  <c r="D21" i="8"/>
  <c r="D20" i="8"/>
  <c r="D17" i="8"/>
  <c r="D15" i="8"/>
  <c r="D11" i="8"/>
  <c r="D8" i="8"/>
  <c r="D8" i="11"/>
  <c r="D6" i="11"/>
  <c r="D6" i="12"/>
  <c r="D29" i="9"/>
  <c r="D28" i="9"/>
  <c r="D27" i="9"/>
  <c r="D25" i="9"/>
  <c r="D11" i="9"/>
  <c r="D23" i="9"/>
  <c r="D22" i="9"/>
  <c r="D20" i="9"/>
  <c r="D19" i="9"/>
  <c r="D16" i="9"/>
  <c r="D15" i="9"/>
  <c r="D12" i="9"/>
  <c r="D10" i="9"/>
  <c r="D9" i="9"/>
  <c r="D8" i="9"/>
  <c r="D10" i="10"/>
  <c r="D8" i="10"/>
  <c r="D3" i="14"/>
  <c r="D47" i="2"/>
  <c r="D44" i="2"/>
  <c r="D39" i="2"/>
  <c r="D37" i="2"/>
  <c r="D35" i="2"/>
  <c r="D34" i="2"/>
  <c r="D33" i="2"/>
  <c r="D32" i="2"/>
  <c r="D29" i="2"/>
  <c r="D22" i="2"/>
  <c r="D20" i="2"/>
  <c r="D17" i="2"/>
  <c r="D11" i="2"/>
  <c r="D10" i="2"/>
  <c r="D7" i="3"/>
  <c r="D6" i="4"/>
  <c r="D4" i="5"/>
  <c r="D3" i="6"/>
  <c r="D6" i="7"/>
  <c r="D3" i="8"/>
  <c r="D3" i="11"/>
  <c r="D3" i="12"/>
  <c r="D5" i="9"/>
  <c r="D3" i="10"/>
  <c r="D4" i="14"/>
  <c r="D8" i="2"/>
</calcChain>
</file>

<file path=xl/sharedStrings.xml><?xml version="1.0" encoding="utf-8"?>
<sst xmlns="http://schemas.openxmlformats.org/spreadsheetml/2006/main" count="823" uniqueCount="263">
  <si>
    <t>gemiddelde</t>
  </si>
  <si>
    <t>jaar</t>
  </si>
  <si>
    <t>Jort de Boer</t>
  </si>
  <si>
    <t>Koen Bocxe</t>
  </si>
  <si>
    <t>Duco van der Zwart</t>
  </si>
  <si>
    <t>Roos van den Berg</t>
  </si>
  <si>
    <t>Friso de Wildt</t>
  </si>
  <si>
    <t>Boas Zeilstra</t>
  </si>
  <si>
    <t>Robin Habermehl</t>
  </si>
  <si>
    <t>Jurre Zaal</t>
  </si>
  <si>
    <t>Tijdrit over 2 ronden; Categorie 0</t>
  </si>
  <si>
    <t>Tijdrit over 2 ronden; Categorie 1</t>
  </si>
  <si>
    <t>Emma Vreijling</t>
  </si>
  <si>
    <t>Teun Hoogenboom</t>
  </si>
  <si>
    <t>Hugo de Raaf</t>
  </si>
  <si>
    <t>Isa van Dam</t>
  </si>
  <si>
    <t>Zhara Möllers</t>
  </si>
  <si>
    <t>Tijdrit over 2 ronden; Categorie 2</t>
  </si>
  <si>
    <t>Pim Knoester</t>
  </si>
  <si>
    <t>Julia Overmeer</t>
  </si>
  <si>
    <t>Nick van Ommeren</t>
  </si>
  <si>
    <t>Duco Kuper</t>
  </si>
  <si>
    <t>Tijn de Blaauw</t>
  </si>
  <si>
    <t>Roos Bakker</t>
  </si>
  <si>
    <t>Lorraine Röge</t>
  </si>
  <si>
    <t>Elian Lagendijk</t>
  </si>
  <si>
    <t>Gijs Meeuwisse</t>
  </si>
  <si>
    <t>Joeri Ubink</t>
  </si>
  <si>
    <t>Julia van Leeuwen</t>
  </si>
  <si>
    <t>Ties Lemmers</t>
  </si>
  <si>
    <t>Milan Huizer</t>
  </si>
  <si>
    <t>Jasper Hoogenboom</t>
  </si>
  <si>
    <t>Ilse Hoogendoorn</t>
  </si>
  <si>
    <t>Demi Könst</t>
  </si>
  <si>
    <t>Zoë van der Pol</t>
  </si>
  <si>
    <t>Stein Bocxe</t>
  </si>
  <si>
    <t>Imke van der Zwart</t>
  </si>
  <si>
    <t>Elise Spijkers</t>
  </si>
  <si>
    <t>Natascha Wijfjes</t>
  </si>
  <si>
    <t>Tijdrit over 2 ronden; Categorie 3</t>
  </si>
  <si>
    <t>Tijdrit over 2 ronden; Categorie 4</t>
  </si>
  <si>
    <t>Marise Lagendijk</t>
  </si>
  <si>
    <t>Youp van Leeuwen</t>
  </si>
  <si>
    <t>Jurgen van der Hoorn</t>
  </si>
  <si>
    <t>Tristan van den Berg</t>
  </si>
  <si>
    <t>Floortje van den Berg</t>
  </si>
  <si>
    <t>Daan van Beusekom</t>
  </si>
  <si>
    <t>Mees Egberts</t>
  </si>
  <si>
    <t>Ruth Balvert</t>
  </si>
  <si>
    <t>Tijje Rijnsburger</t>
  </si>
  <si>
    <t>Thijs van Leeuwen</t>
  </si>
  <si>
    <t>Sietse Kool</t>
  </si>
  <si>
    <t>Sasha Hassoldt</t>
  </si>
  <si>
    <t>Daan Schaap</t>
  </si>
  <si>
    <t>Luuc Kastelijn</t>
  </si>
  <si>
    <t>Donja Lombaerts</t>
  </si>
  <si>
    <t>Bart Broeders</t>
  </si>
  <si>
    <t>Jelle Koeleman</t>
  </si>
  <si>
    <t>Rob Blaazer</t>
  </si>
  <si>
    <t>Tim Daamen</t>
  </si>
  <si>
    <t>Jesse Kooij</t>
  </si>
  <si>
    <t>Lotte van Krimpen</t>
  </si>
  <si>
    <t>Dylan ten Pierick</t>
  </si>
  <si>
    <t>Tim Jan Roodenburg</t>
  </si>
  <si>
    <t>Tijdrit over 2 ronden; Categorie 5</t>
  </si>
  <si>
    <t>Nora Loogman</t>
  </si>
  <si>
    <t>Lars den Outer</t>
  </si>
  <si>
    <t>Jayson de Bruin</t>
  </si>
  <si>
    <t>Mitchell den Duijn</t>
  </si>
  <si>
    <t>Marise Lagendijk</t>
  </si>
  <si>
    <t>Sander Wijfjes</t>
  </si>
  <si>
    <t>Lauraine Wijnhorst</t>
  </si>
  <si>
    <t>Dylan van der Riet</t>
  </si>
  <si>
    <t>Koen Meijer</t>
  </si>
  <si>
    <t>Sophia Zwaan</t>
  </si>
  <si>
    <t>Tijdrit over 2 ronden; Categorie 6</t>
  </si>
  <si>
    <t>Thomas van der Hoorn</t>
  </si>
  <si>
    <t>Marissa Baks</t>
  </si>
  <si>
    <t>Floris Paalman</t>
  </si>
  <si>
    <t>Quentin v/d Heuvel</t>
  </si>
  <si>
    <t>Bent van den Berg</t>
  </si>
  <si>
    <t>Wessel Ubink</t>
  </si>
  <si>
    <t>Wabe de Rooij</t>
  </si>
  <si>
    <t>Josien Baks</t>
  </si>
  <si>
    <t>Thomas vd Heiden</t>
  </si>
  <si>
    <t>Nigel Slof</t>
  </si>
  <si>
    <t>Roy Hoogendoorn</t>
  </si>
  <si>
    <t>Mitchell van Vliet</t>
  </si>
  <si>
    <t>Quinty van Klink</t>
  </si>
  <si>
    <t>Sijmen Egberts</t>
  </si>
  <si>
    <t>Thijmen van Kleef</t>
  </si>
  <si>
    <t>Simon Molkenboer</t>
  </si>
  <si>
    <t>Floris-Jan van den Berge</t>
  </si>
  <si>
    <t>Jurgen van den Hoorn</t>
  </si>
  <si>
    <t>Marco Mook</t>
  </si>
  <si>
    <t>Lorenzo Röge</t>
  </si>
  <si>
    <t>Jesse Lagendijk</t>
  </si>
  <si>
    <t>Pieter van den Berg</t>
  </si>
  <si>
    <t>Niels van der Geest</t>
  </si>
  <si>
    <t>Mart Verheij</t>
  </si>
  <si>
    <t>Bart Blaazer</t>
  </si>
  <si>
    <t>Rick van der Horst</t>
  </si>
  <si>
    <t>Tijdrit over 2 ronden; Categorie 7</t>
  </si>
  <si>
    <t>Tijdrit over 2 ronden; Nieuwelingen</t>
  </si>
  <si>
    <t>Aron Bosman</t>
  </si>
  <si>
    <t>Thijs Kranenburg</t>
  </si>
  <si>
    <t>Jay Demoet</t>
  </si>
  <si>
    <t>Floyd van Klink</t>
  </si>
  <si>
    <t>Jelle Vlasman</t>
  </si>
  <si>
    <t>Pepijn Priessen</t>
  </si>
  <si>
    <t>Bram Nobbe</t>
  </si>
  <si>
    <t>Jari Metselaar</t>
  </si>
  <si>
    <t>Tijdrit over 2 ronden; Junioren</t>
  </si>
  <si>
    <t>Tijdrit over 2 ronden; Nwl-meisjes</t>
  </si>
  <si>
    <t>Rienke Boonstra</t>
  </si>
  <si>
    <t>Naam  /  gereden in jaar:</t>
  </si>
  <si>
    <t xml:space="preserve">Tijdrit over 2 ronden </t>
  </si>
  <si>
    <t>Tijdrit over 2 ronden; Jun-dames</t>
  </si>
  <si>
    <t>Tijdrit over 2 ronden; Heren</t>
  </si>
  <si>
    <t>pr</t>
  </si>
  <si>
    <t>Toby Hesselink</t>
  </si>
  <si>
    <t>Kaja van der Zwan</t>
  </si>
  <si>
    <t>Junior de Blois</t>
  </si>
  <si>
    <t>Thijmen de Jong</t>
  </si>
  <si>
    <t>Beau Janssen</t>
  </si>
  <si>
    <t>#</t>
  </si>
  <si>
    <t>Olivier Westerveld</t>
  </si>
  <si>
    <t>Belle Bo Turnhout</t>
  </si>
  <si>
    <t>Wouter Zwaan</t>
  </si>
  <si>
    <t>Julia Zwaan</t>
  </si>
  <si>
    <t>June de Blois</t>
  </si>
  <si>
    <t>Danique Kuiper</t>
  </si>
  <si>
    <t>Xander Rietdijk</t>
  </si>
  <si>
    <t>Jasper Bout</t>
  </si>
  <si>
    <t>Jesse Scholten</t>
  </si>
  <si>
    <t>Elianne Blok</t>
  </si>
  <si>
    <t>Ruben van Velzen</t>
  </si>
  <si>
    <t>Tije Rijnsburger</t>
  </si>
  <si>
    <t>Niels Poot</t>
  </si>
  <si>
    <t>Daniël Westmaas</t>
  </si>
  <si>
    <t>Chris de Groot</t>
  </si>
  <si>
    <t>Demi Keijzer</t>
  </si>
  <si>
    <t>David Vis</t>
  </si>
  <si>
    <t>Stan Blaauw</t>
  </si>
  <si>
    <t>km/u</t>
  </si>
  <si>
    <t>Daniel Westmaas</t>
  </si>
  <si>
    <t>Julia Groeneveld</t>
  </si>
  <si>
    <t>Seth Heijboer</t>
  </si>
  <si>
    <t>Aiden Smith</t>
  </si>
  <si>
    <t>Youp de Vos</t>
  </si>
  <si>
    <t>Douwe Boonstra</t>
  </si>
  <si>
    <t>Jos Blok</t>
  </si>
  <si>
    <t>Djim Herrewijn</t>
  </si>
  <si>
    <t>Silke Boot</t>
  </si>
  <si>
    <t>Liam van de Ven</t>
  </si>
  <si>
    <t>Wieke Eikelenboom</t>
  </si>
  <si>
    <t>Yente Janssen</t>
  </si>
  <si>
    <t>Kevin de Groot</t>
  </si>
  <si>
    <t>Luuk Groeneveld</t>
  </si>
  <si>
    <t>Ingmar van den Bosch</t>
  </si>
  <si>
    <t>Justin Smith</t>
  </si>
  <si>
    <t>Dewi de Bruijn</t>
  </si>
  <si>
    <t>Ingmar van de Bosch</t>
  </si>
  <si>
    <t>Dean Smith</t>
  </si>
  <si>
    <t>Tygo Zeilstra</t>
  </si>
  <si>
    <t>Damian van den Burgh</t>
  </si>
  <si>
    <t>Thomas den Butter</t>
  </si>
  <si>
    <t>Lou Matze</t>
  </si>
  <si>
    <t>Esther Mensen</t>
  </si>
  <si>
    <t>Evan den Butter</t>
  </si>
  <si>
    <t>Roxanne Takken</t>
  </si>
  <si>
    <t>Dylan Pieterse</t>
  </si>
  <si>
    <t>Maxime Takken</t>
  </si>
  <si>
    <t>Willemijn Goemans</t>
  </si>
  <si>
    <t>Jelle de Bock</t>
  </si>
  <si>
    <t>Luuc Kasteleijn</t>
  </si>
  <si>
    <t>Jada den Butter</t>
  </si>
  <si>
    <t>Gregor van der Zwart</t>
  </si>
  <si>
    <t>Bo van Vliet</t>
  </si>
  <si>
    <t>Loe Matze</t>
  </si>
  <si>
    <t>Rody Domburg</t>
  </si>
  <si>
    <t>Quint Groen</t>
  </si>
  <si>
    <t>Stijn de Jong</t>
  </si>
  <si>
    <t>Quinty Keijzer</t>
  </si>
  <si>
    <t>Daan Baak</t>
  </si>
  <si>
    <t>Stijn Vriens</t>
  </si>
  <si>
    <t>Jorden Bijvank</t>
  </si>
  <si>
    <t>Jente Onderwater</t>
  </si>
  <si>
    <t>Sarah Habermehl</t>
  </si>
  <si>
    <t>Aimée Vriens</t>
  </si>
  <si>
    <t>Mees Brechelmacher</t>
  </si>
  <si>
    <t>Rosa Heemskerk</t>
  </si>
  <si>
    <t>Rik van Vliet</t>
  </si>
  <si>
    <t>Julian de Jong</t>
  </si>
  <si>
    <t>Raf de Groot</t>
  </si>
  <si>
    <t>Friso de Widt</t>
  </si>
  <si>
    <t>Chris Zwanenburg</t>
  </si>
  <si>
    <t>Sanne Keijzer</t>
  </si>
  <si>
    <t>Evan de Butter</t>
  </si>
  <si>
    <t>Matthijs Valentijn</t>
  </si>
  <si>
    <t>Yari den Heeten</t>
  </si>
  <si>
    <t>Emilie Fransen</t>
  </si>
  <si>
    <t>Lotte de Bock</t>
  </si>
  <si>
    <t>Casper Hollaar</t>
  </si>
  <si>
    <t>Hakan Yucel</t>
  </si>
  <si>
    <t>Lucas Coppens</t>
  </si>
  <si>
    <t>Marijse Vogel</t>
  </si>
  <si>
    <t>Lasse Vogel</t>
  </si>
  <si>
    <t>Tijn Bloos</t>
  </si>
  <si>
    <t>Daphne van Heeten</t>
  </si>
  <si>
    <t>Thijmen van der Giessen</t>
  </si>
  <si>
    <t>Jesse Pasman</t>
  </si>
  <si>
    <t>Roos van de Berg</t>
  </si>
  <si>
    <t>Bosse Wortman</t>
  </si>
  <si>
    <t>Matthijs van Dissel</t>
  </si>
  <si>
    <t>Thijs Poot</t>
  </si>
  <si>
    <t>Carlijn Mol</t>
  </si>
  <si>
    <t>Caro Landman</t>
  </si>
  <si>
    <t>Gemma Eikelenboom</t>
  </si>
  <si>
    <t>Wessel van Kesteren</t>
  </si>
  <si>
    <t>Timo Groenewoud</t>
  </si>
  <si>
    <t>Malena van Dam</t>
  </si>
  <si>
    <t>Daan Hagers</t>
  </si>
  <si>
    <t>Laura Mensen</t>
  </si>
  <si>
    <t>Levy van Velzen</t>
  </si>
  <si>
    <t>Jesse Wildenburg</t>
  </si>
  <si>
    <t>Bas Onderwater</t>
  </si>
  <si>
    <t>Tim van Vliet</t>
  </si>
  <si>
    <t>Karlijn van Kesteren</t>
  </si>
  <si>
    <t>Kevin Bloos</t>
  </si>
  <si>
    <t>Jort van Diemen</t>
  </si>
  <si>
    <t>Floris Fransen</t>
  </si>
  <si>
    <t>Kevin Hesselink</t>
  </si>
  <si>
    <t>Tristan de Heij</t>
  </si>
  <si>
    <t>Mads Vonk</t>
  </si>
  <si>
    <t>Seb Spaargaren</t>
  </si>
  <si>
    <t>Maikel Klompenburg</t>
  </si>
  <si>
    <t>Jamiro de Melo Sancha</t>
  </si>
  <si>
    <t>Pepijn Keijzer</t>
  </si>
  <si>
    <t>Luuk Onderwater</t>
  </si>
  <si>
    <t>Floris Jansen</t>
  </si>
  <si>
    <t>Guusje Spaargaren</t>
  </si>
  <si>
    <t>Kiki Willemsen</t>
  </si>
  <si>
    <t>Boaz van der Bijl</t>
  </si>
  <si>
    <t>Liese van der Laan</t>
  </si>
  <si>
    <t>Charlie Luijten</t>
  </si>
  <si>
    <t>Tim van der Werf</t>
  </si>
  <si>
    <t>Marnix Oosenburg</t>
  </si>
  <si>
    <t>Wesley Sluijmers</t>
  </si>
  <si>
    <t>``</t>
  </si>
  <si>
    <t>Merel Keijzer</t>
  </si>
  <si>
    <t>Ezra van den Spek</t>
  </si>
  <si>
    <t>Bo Hazenoot</t>
  </si>
  <si>
    <t>Lauren Vonk</t>
  </si>
  <si>
    <t>Philip Rodenberg</t>
  </si>
  <si>
    <t>Erik de Vries</t>
  </si>
  <si>
    <t>Tessa Bos</t>
  </si>
  <si>
    <t>Jari van Velzen</t>
  </si>
  <si>
    <t>Jack Kipuw</t>
  </si>
  <si>
    <t>Sjors van der Vlugt</t>
  </si>
  <si>
    <t>Roos Bos</t>
  </si>
  <si>
    <t>Kai Budiarto</t>
  </si>
  <si>
    <t>Rens van Rooijen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</si>
</sst>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color rgb="FFFF0000"/>
      <name val="Mistral"/>
      <family val="4"/>
    </font>
    <font>
      <sz val="16"/>
      <color rgb="FFFF0000"/>
      <name val="Mistral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/>
    <xf numFmtId="1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5"/>
  <sheetViews>
    <sheetView showGridLines="0" topLeftCell="A7" workbookViewId="0">
      <selection activeCell="B21" sqref="B21:S21"/>
    </sheetView>
  </sheetViews>
  <sheetFormatPr defaultRowHeight="15" x14ac:dyDescent="0.25"/>
  <cols>
    <col min="1" max="1" width="5.140625" customWidth="1"/>
    <col min="2" max="2" width="24.5703125" customWidth="1"/>
    <col min="3" max="11" width="8.7109375" style="5" customWidth="1"/>
    <col min="12" max="13" width="9.140625" style="5" customWidth="1"/>
    <col min="14" max="16" width="9.140625" style="5"/>
    <col min="17" max="17" width="2.42578125" style="5" customWidth="1"/>
    <col min="18" max="18" width="9.140625" style="5" customWidth="1"/>
  </cols>
  <sheetData>
    <row r="1" spans="1:19" ht="27.75" x14ac:dyDescent="0.5">
      <c r="A1" s="15" t="s">
        <v>116</v>
      </c>
    </row>
    <row r="2" spans="1:19" x14ac:dyDescent="0.25">
      <c r="A2" s="17" t="s">
        <v>125</v>
      </c>
      <c r="B2" t="s">
        <v>115</v>
      </c>
      <c r="C2" s="5">
        <v>2011</v>
      </c>
      <c r="D2" s="5">
        <v>2012</v>
      </c>
      <c r="E2" s="5">
        <v>2013</v>
      </c>
      <c r="F2" s="5">
        <v>2014</v>
      </c>
      <c r="G2" s="5">
        <v>2015</v>
      </c>
      <c r="H2" s="5">
        <v>2016</v>
      </c>
      <c r="I2" s="5">
        <v>2017</v>
      </c>
      <c r="J2" s="5">
        <v>2018</v>
      </c>
      <c r="K2" s="5">
        <v>2019</v>
      </c>
      <c r="L2" s="5">
        <v>2020</v>
      </c>
      <c r="M2" s="5">
        <v>2021</v>
      </c>
      <c r="N2" s="5">
        <v>2022</v>
      </c>
      <c r="O2" s="5">
        <v>2023</v>
      </c>
      <c r="P2" s="5">
        <v>2024</v>
      </c>
      <c r="R2" s="5" t="s">
        <v>119</v>
      </c>
      <c r="S2" s="5" t="s">
        <v>144</v>
      </c>
    </row>
    <row r="3" spans="1:19" x14ac:dyDescent="0.25">
      <c r="A3" s="30">
        <v>1</v>
      </c>
      <c r="B3" s="10" t="s">
        <v>25</v>
      </c>
      <c r="C3" s="19"/>
      <c r="D3" s="20">
        <v>3.7478472222222219E-3</v>
      </c>
      <c r="E3" s="20"/>
      <c r="F3" s="22">
        <v>3.8219212962962968E-3</v>
      </c>
      <c r="G3" s="22">
        <v>3.2988194444444445E-3</v>
      </c>
      <c r="H3" s="25">
        <v>2.94287037037037E-3</v>
      </c>
      <c r="I3" s="21">
        <v>2.8932638888888884E-3</v>
      </c>
      <c r="J3" s="21">
        <v>2.7615740740740743E-3</v>
      </c>
      <c r="K3" s="21">
        <v>2.704826388888889E-3</v>
      </c>
      <c r="L3" s="21"/>
      <c r="M3" s="21"/>
      <c r="N3" s="21"/>
      <c r="O3" s="21"/>
      <c r="P3" s="21"/>
      <c r="Q3" s="19"/>
      <c r="R3" s="19">
        <f>SMALL(C3:P3,1)</f>
        <v>2.704826388888889E-3</v>
      </c>
      <c r="S3" s="18">
        <f>IF(COUNT(R3)&gt;0,(3/(R3*24*60))*60,"")</f>
        <v>46.213686953619423</v>
      </c>
    </row>
    <row r="4" spans="1:19" x14ac:dyDescent="0.25">
      <c r="A4" s="30">
        <v>2</v>
      </c>
      <c r="B4" s="7" t="s">
        <v>196</v>
      </c>
      <c r="C4" s="19"/>
      <c r="D4" s="19"/>
      <c r="E4" s="19"/>
      <c r="F4" s="24"/>
      <c r="G4" s="22"/>
      <c r="H4" s="23"/>
      <c r="I4" s="23"/>
      <c r="J4" s="23"/>
      <c r="K4" s="23">
        <v>2.7288078703703706E-3</v>
      </c>
      <c r="L4" s="23"/>
      <c r="M4" s="23"/>
      <c r="N4" s="23"/>
      <c r="O4" s="23"/>
      <c r="P4" s="23"/>
      <c r="Q4" s="23"/>
      <c r="R4" s="19">
        <f>SMALL(C4:P4,1)</f>
        <v>2.7288078703703706E-3</v>
      </c>
      <c r="S4" s="18">
        <f>IF(COUNT(R4)&gt;0,(3/(R4*24*60))*60,"")</f>
        <v>45.807548914403505</v>
      </c>
    </row>
    <row r="5" spans="1:19" x14ac:dyDescent="0.25">
      <c r="A5" s="30">
        <v>3</v>
      </c>
      <c r="B5" s="7" t="s">
        <v>149</v>
      </c>
      <c r="C5" s="19"/>
      <c r="D5" s="19"/>
      <c r="E5" s="19"/>
      <c r="F5" s="24"/>
      <c r="G5" s="22"/>
      <c r="H5" s="23"/>
      <c r="I5" s="23">
        <v>3.0473148148148148E-3</v>
      </c>
      <c r="J5" s="23"/>
      <c r="K5" s="23">
        <v>2.7520833333333334E-3</v>
      </c>
      <c r="L5" s="23"/>
      <c r="M5" s="23"/>
      <c r="N5" s="23"/>
      <c r="O5" s="23"/>
      <c r="P5" s="23"/>
      <c r="Q5" s="8"/>
      <c r="R5" s="19">
        <f>SMALL(C5:P5,1)</f>
        <v>2.7520833333333334E-3</v>
      </c>
      <c r="S5" s="18">
        <f>IF(COUNT(R5)&gt;0,(3/(R5*24*60))*60,"")</f>
        <v>45.420136260408782</v>
      </c>
    </row>
    <row r="6" spans="1:19" x14ac:dyDescent="0.25">
      <c r="A6" s="30">
        <v>4</v>
      </c>
      <c r="B6" s="13" t="s">
        <v>94</v>
      </c>
      <c r="C6" s="19">
        <v>3.2478472222222218E-3</v>
      </c>
      <c r="D6" s="20">
        <v>3.102303240740741E-3</v>
      </c>
      <c r="E6" s="20"/>
      <c r="F6" s="21"/>
      <c r="G6" s="22">
        <v>2.7876620370370368E-3</v>
      </c>
      <c r="H6" s="23"/>
      <c r="I6" s="23"/>
      <c r="J6" s="23"/>
      <c r="K6" s="23"/>
      <c r="L6" s="23"/>
      <c r="M6" s="23"/>
      <c r="N6" s="23"/>
      <c r="O6" s="23"/>
      <c r="P6" s="23"/>
      <c r="Q6" s="19"/>
      <c r="R6" s="19">
        <f>SMALL(C6:P6,1)</f>
        <v>2.7876620370370368E-3</v>
      </c>
      <c r="S6" s="18">
        <f>IF(COUNT(R6)&gt;0,(3/(R6*24*60))*60,"")</f>
        <v>44.840442757853303</v>
      </c>
    </row>
    <row r="7" spans="1:19" x14ac:dyDescent="0.25">
      <c r="A7" s="30">
        <v>5</v>
      </c>
      <c r="B7" s="7" t="s">
        <v>151</v>
      </c>
      <c r="C7" s="19"/>
      <c r="D7" s="19"/>
      <c r="E7" s="19"/>
      <c r="F7" s="24"/>
      <c r="G7" s="22"/>
      <c r="H7" s="23"/>
      <c r="I7" s="23">
        <v>3.1151736111111115E-3</v>
      </c>
      <c r="J7" s="23">
        <v>2.8325115740740741E-3</v>
      </c>
      <c r="K7" s="23">
        <v>2.8544675925925925E-3</v>
      </c>
      <c r="L7" s="23"/>
      <c r="M7" s="23"/>
      <c r="N7" s="23"/>
      <c r="O7" s="23"/>
      <c r="P7" s="23"/>
      <c r="Q7" s="23"/>
      <c r="R7" s="19">
        <f>SMALL(C7:P7,1)</f>
        <v>2.8325115740740741E-3</v>
      </c>
      <c r="S7" s="18">
        <f>IF(COUNT(R7)&gt;0,(3/(R7*24*60))*60,"")</f>
        <v>44.1304463304308</v>
      </c>
    </row>
    <row r="8" spans="1:19" x14ac:dyDescent="0.25">
      <c r="A8" s="30">
        <v>6</v>
      </c>
      <c r="B8" s="11" t="s">
        <v>67</v>
      </c>
      <c r="C8" s="19"/>
      <c r="D8" s="24">
        <v>3.9768634259259262E-3</v>
      </c>
      <c r="E8" s="24">
        <v>3.5840509259259259E-3</v>
      </c>
      <c r="F8" s="25">
        <v>3.4487384259259258E-3</v>
      </c>
      <c r="G8" s="21"/>
      <c r="H8" s="22">
        <v>2.8389120370370374E-3</v>
      </c>
      <c r="I8" s="19"/>
      <c r="J8" s="19"/>
      <c r="K8" s="19"/>
      <c r="L8" s="19"/>
      <c r="M8" s="19"/>
      <c r="N8" s="19"/>
      <c r="O8" s="19"/>
      <c r="P8" s="19"/>
      <c r="Q8" s="19"/>
      <c r="R8" s="19">
        <f>SMALL(C8:P8,1)</f>
        <v>2.8389120370370374E-3</v>
      </c>
      <c r="S8" s="18">
        <f>IF(COUNT(R8)&gt;0,(3/(R8*24*60))*60,"")</f>
        <v>44.030952128570377</v>
      </c>
    </row>
    <row r="9" spans="1:19" x14ac:dyDescent="0.25">
      <c r="A9" s="30">
        <v>7</v>
      </c>
      <c r="B9" s="7" t="s">
        <v>51</v>
      </c>
      <c r="C9" s="19"/>
      <c r="D9" s="19"/>
      <c r="E9" s="19"/>
      <c r="F9" s="22">
        <v>3.5504398148148149E-3</v>
      </c>
      <c r="G9" s="22">
        <v>3.6400462962962957E-3</v>
      </c>
      <c r="H9" s="22">
        <v>3.3564120370370367E-3</v>
      </c>
      <c r="I9" s="23">
        <v>3.1372800925925926E-3</v>
      </c>
      <c r="J9" s="23">
        <v>2.8464351851851849E-3</v>
      </c>
      <c r="K9" s="23"/>
      <c r="L9" s="23"/>
      <c r="M9" s="23"/>
      <c r="N9" s="23"/>
      <c r="O9" s="23"/>
      <c r="P9" s="23"/>
      <c r="Q9" s="23"/>
      <c r="R9" s="19">
        <f>SMALL(C9:P9,1)</f>
        <v>2.8464351851851849E-3</v>
      </c>
      <c r="S9" s="18">
        <f>IF(COUNT(R9)&gt;0,(3/(R9*24*60))*60,"")</f>
        <v>43.914578013434607</v>
      </c>
    </row>
    <row r="10" spans="1:19" x14ac:dyDescent="0.25">
      <c r="A10" s="30">
        <v>8</v>
      </c>
      <c r="B10" s="7" t="s">
        <v>86</v>
      </c>
      <c r="C10" s="19"/>
      <c r="D10" s="19"/>
      <c r="E10" s="19"/>
      <c r="F10" s="22">
        <v>3.8238773148148147E-3</v>
      </c>
      <c r="G10" s="25">
        <v>3.4794791666666667E-3</v>
      </c>
      <c r="H10" s="22">
        <v>3.3584027777777779E-3</v>
      </c>
      <c r="I10" s="21">
        <v>3.0906134259259259E-3</v>
      </c>
      <c r="J10" s="21">
        <v>2.8714120370370369E-3</v>
      </c>
      <c r="K10" s="21"/>
      <c r="L10" s="21"/>
      <c r="M10" s="21"/>
      <c r="N10" s="21"/>
      <c r="O10" s="21"/>
      <c r="P10" s="21"/>
      <c r="Q10" s="23"/>
      <c r="R10" s="19">
        <f>SMALL(C10:P10,1)</f>
        <v>2.8714120370370369E-3</v>
      </c>
      <c r="S10" s="18">
        <f>IF(COUNT(R10)&gt;0,(3/(R10*24*60))*60,"")</f>
        <v>43.532588979805723</v>
      </c>
    </row>
    <row r="11" spans="1:19" x14ac:dyDescent="0.25">
      <c r="A11" s="30">
        <v>9</v>
      </c>
      <c r="B11" s="11" t="s">
        <v>44</v>
      </c>
      <c r="C11" s="19"/>
      <c r="D11" s="24">
        <v>3.7482870370370374E-3</v>
      </c>
      <c r="E11" s="24"/>
      <c r="F11" s="22">
        <v>3.5914351851851854E-3</v>
      </c>
      <c r="G11" s="25">
        <v>3.3890393518518518E-3</v>
      </c>
      <c r="H11" s="21"/>
      <c r="I11" s="21"/>
      <c r="J11" s="21">
        <v>2.8805208333333335E-3</v>
      </c>
      <c r="K11" s="21"/>
      <c r="L11" s="21"/>
      <c r="M11" s="21"/>
      <c r="N11" s="21"/>
      <c r="O11" s="21"/>
      <c r="P11" s="21"/>
      <c r="Q11" s="8"/>
      <c r="R11" s="19">
        <f>SMALL(C11:P11,1)</f>
        <v>2.8805208333333335E-3</v>
      </c>
      <c r="S11" s="18">
        <f>IF(COUNT(R11)&gt;0,(3/(R11*24*60))*60,"")</f>
        <v>43.394930025675336</v>
      </c>
    </row>
    <row r="12" spans="1:19" x14ac:dyDescent="0.25">
      <c r="A12" s="30">
        <v>10</v>
      </c>
      <c r="B12" s="13" t="s">
        <v>78</v>
      </c>
      <c r="C12" s="19">
        <v>3.5055555555555556E-3</v>
      </c>
      <c r="D12" s="24">
        <v>3.3792013888888886E-3</v>
      </c>
      <c r="E12" s="20">
        <v>3.2137384259259259E-3</v>
      </c>
      <c r="F12" s="22">
        <v>3.3157870370370372E-3</v>
      </c>
      <c r="G12" s="23"/>
      <c r="H12" s="23">
        <v>2.9855092592592594E-3</v>
      </c>
      <c r="I12" s="19"/>
      <c r="J12" s="19">
        <v>2.9168402777777773E-3</v>
      </c>
      <c r="K12" s="19"/>
      <c r="L12" s="19"/>
      <c r="M12" s="19"/>
      <c r="N12" s="19"/>
      <c r="O12" s="19"/>
      <c r="P12" s="19"/>
      <c r="Q12" s="19"/>
      <c r="R12" s="19">
        <f>SMALL(C12:P12,1)</f>
        <v>2.9168402777777773E-3</v>
      </c>
      <c r="S12" s="18">
        <f>IF(COUNT(R12)&gt;0,(3/(R12*24*60))*60,"")</f>
        <v>42.85459198857211</v>
      </c>
    </row>
    <row r="13" spans="1:19" x14ac:dyDescent="0.25">
      <c r="A13" s="30">
        <v>11</v>
      </c>
      <c r="B13" s="7" t="s">
        <v>159</v>
      </c>
      <c r="C13" s="19"/>
      <c r="D13" s="19"/>
      <c r="E13" s="19"/>
      <c r="F13" s="24"/>
      <c r="G13" s="22"/>
      <c r="H13" s="23"/>
      <c r="I13" s="23">
        <v>3.6051388888888886E-3</v>
      </c>
      <c r="J13" s="23">
        <v>3.2929861111111111E-3</v>
      </c>
      <c r="K13" s="23">
        <v>3.0858912037037035E-3</v>
      </c>
      <c r="L13" s="23">
        <v>2.9248148148148146E-3</v>
      </c>
      <c r="M13" s="23"/>
      <c r="N13" s="23"/>
      <c r="O13" s="23"/>
      <c r="P13" s="23"/>
      <c r="Q13" s="23"/>
      <c r="R13" s="19">
        <f>SMALL(C13:P13,1)</f>
        <v>2.9248148148148146E-3</v>
      </c>
      <c r="S13" s="18">
        <f>IF(COUNT(R13)&gt;0,(3/(R13*24*60))*60,"")</f>
        <v>42.737748512093205</v>
      </c>
    </row>
    <row r="14" spans="1:19" x14ac:dyDescent="0.25">
      <c r="A14" s="30">
        <v>12</v>
      </c>
      <c r="B14" s="7" t="s">
        <v>123</v>
      </c>
      <c r="C14" s="19"/>
      <c r="D14" s="19"/>
      <c r="E14" s="19"/>
      <c r="F14" s="21"/>
      <c r="G14" s="22">
        <v>5.2588773148148152E-3</v>
      </c>
      <c r="H14" s="22">
        <v>4.1068634259259261E-3</v>
      </c>
      <c r="I14" s="23">
        <v>3.6805555555555554E-3</v>
      </c>
      <c r="J14" s="23">
        <v>3.4223611111111117E-3</v>
      </c>
      <c r="K14" s="23">
        <v>3.6555439814814814E-3</v>
      </c>
      <c r="L14" s="23">
        <v>3.1449421296296299E-3</v>
      </c>
      <c r="M14" s="23">
        <v>2.9308449074074076E-3</v>
      </c>
      <c r="N14" s="23"/>
      <c r="O14" s="23"/>
      <c r="P14" s="23"/>
      <c r="Q14" s="23"/>
      <c r="R14" s="19">
        <f>SMALL(C14:P14,1)</f>
        <v>2.9308449074074076E-3</v>
      </c>
      <c r="S14" s="18">
        <f>IF(COUNT(R14)&gt;0,(3/(R14*24*60))*60,"")</f>
        <v>42.649817356106233</v>
      </c>
    </row>
    <row r="15" spans="1:19" x14ac:dyDescent="0.25">
      <c r="A15" s="30">
        <v>13</v>
      </c>
      <c r="B15" s="7" t="s">
        <v>128</v>
      </c>
      <c r="C15" s="19"/>
      <c r="D15" s="19"/>
      <c r="E15" s="19"/>
      <c r="F15" s="24"/>
      <c r="G15" s="22"/>
      <c r="H15" s="23">
        <v>2.9715856481481481E-3</v>
      </c>
      <c r="I15" s="23"/>
      <c r="J15" s="23"/>
      <c r="K15" s="23"/>
      <c r="L15" s="23"/>
      <c r="M15" s="23"/>
      <c r="N15" s="23"/>
      <c r="O15" s="23"/>
      <c r="P15" s="23"/>
      <c r="Q15" s="8"/>
      <c r="R15" s="19">
        <f>SMALL(C15:P15,1)</f>
        <v>2.9715856481481481E-3</v>
      </c>
      <c r="S15" s="18">
        <f>IF(COUNT(R15)&gt;0,(3/(R15*24*60))*60,"")</f>
        <v>42.065084032795184</v>
      </c>
    </row>
    <row r="16" spans="1:19" x14ac:dyDescent="0.25">
      <c r="A16" s="30">
        <v>14</v>
      </c>
      <c r="B16" s="7" t="s">
        <v>150</v>
      </c>
      <c r="C16" s="19"/>
      <c r="D16" s="19"/>
      <c r="E16" s="19"/>
      <c r="F16" s="24"/>
      <c r="G16" s="22"/>
      <c r="H16" s="23"/>
      <c r="I16" s="23">
        <v>2.9805092592592596E-3</v>
      </c>
      <c r="J16" s="23"/>
      <c r="K16" s="23"/>
      <c r="L16" s="23"/>
      <c r="M16" s="23"/>
      <c r="N16" s="23"/>
      <c r="O16" s="23"/>
      <c r="P16" s="23"/>
      <c r="Q16" s="19"/>
      <c r="R16" s="19">
        <f>SMALL(C16:P16,1)</f>
        <v>2.9805092592592596E-3</v>
      </c>
      <c r="S16" s="18">
        <f>IF(COUNT(R16)&gt;0,(3/(R16*24*60))*60,"")</f>
        <v>41.939141645567652</v>
      </c>
    </row>
    <row r="17" spans="1:19" x14ac:dyDescent="0.25">
      <c r="A17" s="30">
        <v>15</v>
      </c>
      <c r="B17" s="9" t="s">
        <v>6</v>
      </c>
      <c r="C17" s="19"/>
      <c r="D17" s="19"/>
      <c r="E17" s="19"/>
      <c r="F17" s="22"/>
      <c r="G17" s="25">
        <v>3.9004861111111111E-3</v>
      </c>
      <c r="H17" s="22">
        <v>3.722094907407407E-3</v>
      </c>
      <c r="I17" s="23">
        <v>3.4640393518518518E-3</v>
      </c>
      <c r="J17" s="23">
        <v>3.1233101851851851E-3</v>
      </c>
      <c r="K17" s="23">
        <v>2.9936342592592588E-3</v>
      </c>
      <c r="L17" s="23"/>
      <c r="M17" s="23"/>
      <c r="N17" s="23"/>
      <c r="O17" s="23"/>
      <c r="P17" s="23"/>
      <c r="Q17" s="21"/>
      <c r="R17" s="19">
        <f>SMALL(C17:P17,1)</f>
        <v>2.9936342592592588E-3</v>
      </c>
      <c r="S17" s="18">
        <f>IF(COUNT(R17)&gt;0,(3/(R17*24*60))*60,"")</f>
        <v>41.755267736323219</v>
      </c>
    </row>
    <row r="18" spans="1:19" x14ac:dyDescent="0.25">
      <c r="A18" s="30">
        <v>16</v>
      </c>
      <c r="B18" s="11" t="s">
        <v>68</v>
      </c>
      <c r="C18" s="19"/>
      <c r="D18" s="24">
        <v>4.0337847222222225E-3</v>
      </c>
      <c r="E18" s="24"/>
      <c r="F18" s="25">
        <v>3.6725115740740741E-3</v>
      </c>
      <c r="G18" s="22"/>
      <c r="H18" s="22">
        <v>2.9938888888888892E-3</v>
      </c>
      <c r="I18" s="23"/>
      <c r="J18" s="23"/>
      <c r="K18" s="23"/>
      <c r="L18" s="23"/>
      <c r="M18" s="23"/>
      <c r="N18" s="23"/>
      <c r="O18" s="23"/>
      <c r="P18" s="23"/>
      <c r="Q18" s="23"/>
      <c r="R18" s="19">
        <f>SMALL(C18:P18,1)</f>
        <v>2.9938888888888892E-3</v>
      </c>
      <c r="S18" s="18">
        <f>IF(COUNT(R18)&gt;0,(3/(R18*24*60))*60,"")</f>
        <v>41.751716459454443</v>
      </c>
    </row>
    <row r="19" spans="1:19" x14ac:dyDescent="0.25">
      <c r="A19" s="30">
        <v>17</v>
      </c>
      <c r="B19" s="13" t="s">
        <v>69</v>
      </c>
      <c r="C19" s="19">
        <v>3.5884953703703704E-3</v>
      </c>
      <c r="D19" s="24">
        <v>3.4902893518518521E-3</v>
      </c>
      <c r="E19" s="24">
        <v>3.4989583333333331E-3</v>
      </c>
      <c r="F19" s="24"/>
      <c r="G19" s="23"/>
      <c r="H19" s="22">
        <v>3.2810416666666669E-3</v>
      </c>
      <c r="I19" s="19">
        <v>3.0099884259259259E-3</v>
      </c>
      <c r="J19" s="19"/>
      <c r="K19" s="19"/>
      <c r="L19" s="19"/>
      <c r="M19" s="19"/>
      <c r="N19" s="19"/>
      <c r="O19" s="19"/>
      <c r="P19" s="19"/>
      <c r="Q19" s="23"/>
      <c r="R19" s="19">
        <f>SMALL(C19:P19,1)</f>
        <v>3.0099884259259259E-3</v>
      </c>
      <c r="S19" s="18">
        <f>IF(COUNT(R19)&gt;0,(3/(R19*24*60))*60,"")</f>
        <v>41.528398887961764</v>
      </c>
    </row>
    <row r="20" spans="1:19" x14ac:dyDescent="0.25">
      <c r="A20" s="30">
        <v>18</v>
      </c>
      <c r="B20" s="7" t="s">
        <v>104</v>
      </c>
      <c r="C20" s="19"/>
      <c r="D20" s="19"/>
      <c r="E20" s="19"/>
      <c r="F20" s="19"/>
      <c r="G20" s="22">
        <v>3.0255902777777777E-3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19">
        <f>SMALL(C20:P20,1)</f>
        <v>3.0255902777777777E-3</v>
      </c>
      <c r="S20" s="18">
        <f>IF(COUNT(R20)&gt;0,(3/(R20*24*60))*60,"")</f>
        <v>41.31425226941483</v>
      </c>
    </row>
    <row r="21" spans="1:19" x14ac:dyDescent="0.25">
      <c r="A21" s="30">
        <v>19</v>
      </c>
      <c r="B21" s="7" t="s">
        <v>219</v>
      </c>
      <c r="C21" s="19"/>
      <c r="D21" s="19"/>
      <c r="E21" s="19"/>
      <c r="F21" s="24"/>
      <c r="G21" s="22"/>
      <c r="H21" s="23"/>
      <c r="I21" s="23"/>
      <c r="J21" s="23"/>
      <c r="K21" s="23"/>
      <c r="L21" s="23">
        <v>3.8598842592592595E-3</v>
      </c>
      <c r="M21" s="23">
        <v>3.6735879629629631E-3</v>
      </c>
      <c r="N21" s="23"/>
      <c r="O21" s="19">
        <v>3.1360532407407409E-3</v>
      </c>
      <c r="P21" s="19">
        <v>3.0368518518518522E-3</v>
      </c>
      <c r="Q21" s="8"/>
      <c r="R21" s="19">
        <f>SMALL(C21:P21,1)</f>
        <v>3.0368518518518522E-3</v>
      </c>
      <c r="S21" s="18">
        <f>IF(COUNT(R21)&gt;0,(3/(R21*24*60))*60,"")</f>
        <v>41.161046405268621</v>
      </c>
    </row>
    <row r="22" spans="1:19" x14ac:dyDescent="0.25">
      <c r="A22" s="30">
        <v>20</v>
      </c>
      <c r="B22" s="13" t="s">
        <v>133</v>
      </c>
      <c r="C22" s="19"/>
      <c r="D22" s="24"/>
      <c r="E22" s="20"/>
      <c r="F22" s="22"/>
      <c r="G22" s="23"/>
      <c r="H22" s="23">
        <v>3.0919907407407411E-3</v>
      </c>
      <c r="I22" s="19"/>
      <c r="J22" s="19"/>
      <c r="K22" s="19"/>
      <c r="L22" s="19"/>
      <c r="M22" s="19"/>
      <c r="N22" s="19"/>
      <c r="O22" s="19"/>
      <c r="P22" s="19"/>
      <c r="Q22" s="23"/>
      <c r="R22" s="19">
        <f>SMALL(C22:P22,1)</f>
        <v>3.0919907407407411E-3</v>
      </c>
      <c r="S22" s="18">
        <f>IF(COUNT(R22)&gt;0,(3/(R22*24*60))*60,"")</f>
        <v>40.427029212271847</v>
      </c>
    </row>
    <row r="23" spans="1:19" x14ac:dyDescent="0.25">
      <c r="A23" s="30">
        <v>21</v>
      </c>
      <c r="B23" s="7" t="s">
        <v>50</v>
      </c>
      <c r="C23" s="19"/>
      <c r="D23" s="19"/>
      <c r="E23" s="19"/>
      <c r="F23" s="22">
        <v>3.5466435185185189E-3</v>
      </c>
      <c r="G23" s="22"/>
      <c r="H23" s="22">
        <v>3.2719907407407407E-3</v>
      </c>
      <c r="I23" s="23">
        <v>3.2745370370370372E-3</v>
      </c>
      <c r="J23" s="23">
        <v>3.1523495370370368E-3</v>
      </c>
      <c r="K23" s="23"/>
      <c r="L23" s="23"/>
      <c r="M23" s="23"/>
      <c r="N23" s="23"/>
      <c r="O23" s="23"/>
      <c r="P23" s="23"/>
      <c r="Q23" s="8"/>
      <c r="R23" s="19">
        <f>SMALL(C23:P23,1)</f>
        <v>3.1523495370370368E-3</v>
      </c>
      <c r="S23" s="18">
        <f>IF(COUNT(R23)&gt;0,(3/(R23*24*60))*60,"")</f>
        <v>39.652963141102127</v>
      </c>
    </row>
    <row r="24" spans="1:19" x14ac:dyDescent="0.25">
      <c r="A24" s="30">
        <v>22</v>
      </c>
      <c r="B24" s="7" t="s">
        <v>105</v>
      </c>
      <c r="C24" s="19"/>
      <c r="D24" s="19"/>
      <c r="E24" s="19"/>
      <c r="F24" s="19"/>
      <c r="G24" s="22">
        <v>3.3419675925925926E-3</v>
      </c>
      <c r="H24" s="22">
        <v>3.3564699074074074E-3</v>
      </c>
      <c r="I24" s="23"/>
      <c r="J24" s="23">
        <v>3.1605671296296299E-3</v>
      </c>
      <c r="K24" s="23"/>
      <c r="L24" s="23"/>
      <c r="M24" s="23"/>
      <c r="N24" s="23"/>
      <c r="O24" s="23"/>
      <c r="P24" s="23"/>
      <c r="Q24" s="8"/>
      <c r="R24" s="19">
        <f>SMALL(C24:P24,1)</f>
        <v>3.1605671296296299E-3</v>
      </c>
      <c r="S24" s="18">
        <f>IF(COUNT(R24)&gt;0,(3/(R24*24*60))*60,"")</f>
        <v>39.549863955792041</v>
      </c>
    </row>
    <row r="25" spans="1:19" x14ac:dyDescent="0.25">
      <c r="A25" s="30">
        <v>23</v>
      </c>
      <c r="B25" s="7" t="s">
        <v>182</v>
      </c>
      <c r="C25" s="19"/>
      <c r="D25" s="19"/>
      <c r="E25" s="19"/>
      <c r="F25" s="24"/>
      <c r="G25" s="22"/>
      <c r="H25" s="23"/>
      <c r="I25" s="23"/>
      <c r="J25" s="23">
        <v>4.5042476851851849E-3</v>
      </c>
      <c r="K25" s="23">
        <v>4.0846759259259265E-3</v>
      </c>
      <c r="L25" s="23">
        <v>3.886400462962963E-3</v>
      </c>
      <c r="M25" s="23">
        <v>3.5639814814814809E-3</v>
      </c>
      <c r="N25" s="23"/>
      <c r="O25" s="19">
        <v>3.46875E-3</v>
      </c>
      <c r="P25" s="19">
        <v>3.1797222222222222E-3</v>
      </c>
      <c r="Q25" s="23"/>
      <c r="R25" s="19">
        <f>SMALL(C25:P25,1)</f>
        <v>3.1797222222222222E-3</v>
      </c>
      <c r="S25" s="18">
        <f>IF(COUNT(R25)&gt;0,(3/(R25*24*60))*60,"")</f>
        <v>39.311610028828511</v>
      </c>
    </row>
    <row r="26" spans="1:19" x14ac:dyDescent="0.25">
      <c r="A26" s="30">
        <v>24</v>
      </c>
      <c r="B26" s="9" t="s">
        <v>5</v>
      </c>
      <c r="C26" s="19"/>
      <c r="D26" s="19"/>
      <c r="E26" s="19"/>
      <c r="F26" s="24"/>
      <c r="G26" s="25">
        <v>3.8537152777777784E-3</v>
      </c>
      <c r="H26" s="22">
        <v>3.457060185185185E-3</v>
      </c>
      <c r="I26" s="23">
        <v>3.4324074074074079E-3</v>
      </c>
      <c r="J26" s="23"/>
      <c r="K26" s="23">
        <v>3.1944560185185188E-3</v>
      </c>
      <c r="L26" s="23"/>
      <c r="M26" s="23"/>
      <c r="N26" s="23"/>
      <c r="O26" s="23"/>
      <c r="P26" s="23"/>
      <c r="Q26" s="23"/>
      <c r="R26" s="19">
        <f>SMALL(C26:P26,1)</f>
        <v>3.1944560185185188E-3</v>
      </c>
      <c r="S26" s="18">
        <f>IF(COUNT(R26)&gt;0,(3/(R26*24*60))*60,"")</f>
        <v>39.130293006184758</v>
      </c>
    </row>
    <row r="27" spans="1:19" x14ac:dyDescent="0.25">
      <c r="A27" s="30">
        <v>25</v>
      </c>
      <c r="B27" s="9" t="s">
        <v>4</v>
      </c>
      <c r="C27" s="19"/>
      <c r="D27" s="19"/>
      <c r="E27" s="19"/>
      <c r="F27" s="22"/>
      <c r="G27" s="25">
        <v>4.0435648148148149E-3</v>
      </c>
      <c r="H27" s="25">
        <v>3.7824074074074075E-3</v>
      </c>
      <c r="I27" s="21">
        <v>3.5330555555555553E-3</v>
      </c>
      <c r="J27" s="21">
        <v>3.6410763888888886E-3</v>
      </c>
      <c r="K27" s="21">
        <v>3.5960300925925921E-3</v>
      </c>
      <c r="L27" s="21">
        <v>3.3456944444444445E-3</v>
      </c>
      <c r="M27" s="21">
        <v>3.1983449074074071E-3</v>
      </c>
      <c r="N27" s="21"/>
      <c r="O27" s="21"/>
      <c r="P27" s="21"/>
      <c r="Q27" s="19"/>
      <c r="R27" s="19">
        <f>SMALL(C27:P27,1)</f>
        <v>3.1983449074074071E-3</v>
      </c>
      <c r="S27" s="18">
        <f>IF(COUNT(R27)&gt;0,(3/(R27*24*60))*60,"")</f>
        <v>39.082714222127336</v>
      </c>
    </row>
    <row r="28" spans="1:19" x14ac:dyDescent="0.25">
      <c r="A28" s="30">
        <v>26</v>
      </c>
      <c r="B28" s="11" t="s">
        <v>45</v>
      </c>
      <c r="C28" s="19"/>
      <c r="D28" s="24">
        <v>3.8412731481481479E-3</v>
      </c>
      <c r="E28" s="24">
        <v>3.6679629629629631E-3</v>
      </c>
      <c r="F28" s="22">
        <v>3.8095370370370366E-3</v>
      </c>
      <c r="G28" s="25">
        <v>3.6539351851851854E-3</v>
      </c>
      <c r="H28" s="22">
        <v>3.2080671296296297E-3</v>
      </c>
      <c r="I28" s="21"/>
      <c r="J28" s="21"/>
      <c r="K28" s="21"/>
      <c r="L28" s="21"/>
      <c r="M28" s="21"/>
      <c r="N28" s="21"/>
      <c r="O28" s="21"/>
      <c r="P28" s="21"/>
      <c r="Q28" s="23"/>
      <c r="R28" s="19">
        <f>SMALL(C28:P28,1)</f>
        <v>3.2080671296296297E-3</v>
      </c>
      <c r="S28" s="18">
        <f>IF(COUNT(R28)&gt;0,(3/(R28*24*60))*60,"")</f>
        <v>38.964271927324418</v>
      </c>
    </row>
    <row r="29" spans="1:19" x14ac:dyDescent="0.25">
      <c r="A29" s="30">
        <v>27</v>
      </c>
      <c r="B29" s="13" t="s">
        <v>97</v>
      </c>
      <c r="C29" s="19">
        <v>3.4375115740740737E-3</v>
      </c>
      <c r="D29" s="19"/>
      <c r="E29" s="19"/>
      <c r="F29" s="22">
        <v>3.2144907407407413E-3</v>
      </c>
      <c r="G29" s="23"/>
      <c r="H29" s="23"/>
      <c r="I29" s="19"/>
      <c r="J29" s="19"/>
      <c r="K29" s="19"/>
      <c r="L29" s="19"/>
      <c r="M29" s="19"/>
      <c r="N29" s="19"/>
      <c r="O29" s="19"/>
      <c r="P29" s="19"/>
      <c r="Q29" s="19"/>
      <c r="R29" s="19">
        <f>SMALL(C29:P29,1)</f>
        <v>3.2144907407407413E-3</v>
      </c>
      <c r="S29" s="18">
        <f>IF(COUNT(R29)&gt;0,(3/(R29*24*60))*60,"")</f>
        <v>38.886408480117517</v>
      </c>
    </row>
    <row r="30" spans="1:19" x14ac:dyDescent="0.25">
      <c r="A30" s="30">
        <v>28</v>
      </c>
      <c r="B30" s="9" t="s">
        <v>35</v>
      </c>
      <c r="C30" s="19"/>
      <c r="D30" s="19"/>
      <c r="E30" s="19"/>
      <c r="F30" s="26"/>
      <c r="G30" s="25">
        <v>3.6625578703703703E-3</v>
      </c>
      <c r="H30" s="22">
        <v>3.4792824074074071E-3</v>
      </c>
      <c r="I30" s="21">
        <v>3.4513425925925927E-3</v>
      </c>
      <c r="J30" s="21">
        <v>3.236076388888889E-3</v>
      </c>
      <c r="K30" s="21">
        <v>3.2218171296296296E-3</v>
      </c>
      <c r="L30" s="21"/>
      <c r="M30" s="21"/>
      <c r="N30" s="21"/>
      <c r="O30" s="21"/>
      <c r="P30" s="21"/>
      <c r="Q30" s="23"/>
      <c r="R30" s="19">
        <f>SMALL(C30:P30,1)</f>
        <v>3.2218171296296296E-3</v>
      </c>
      <c r="S30" s="18">
        <f>IF(COUNT(R30)&gt;0,(3/(R30*24*60))*60,"")</f>
        <v>38.797981068022203</v>
      </c>
    </row>
    <row r="31" spans="1:19" x14ac:dyDescent="0.25">
      <c r="A31" s="30">
        <v>29</v>
      </c>
      <c r="B31" s="7" t="s">
        <v>158</v>
      </c>
      <c r="C31" s="19"/>
      <c r="D31" s="19"/>
      <c r="E31" s="19"/>
      <c r="F31" s="24"/>
      <c r="G31" s="22"/>
      <c r="H31" s="23"/>
      <c r="I31" s="23">
        <v>3.2443750000000003E-3</v>
      </c>
      <c r="J31" s="23"/>
      <c r="K31" s="23"/>
      <c r="L31" s="23"/>
      <c r="M31" s="23"/>
      <c r="N31" s="23"/>
      <c r="O31" s="23"/>
      <c r="P31" s="23"/>
      <c r="Q31" s="19"/>
      <c r="R31" s="19">
        <f>SMALL(C31:P31,1)</f>
        <v>3.2443750000000003E-3</v>
      </c>
      <c r="S31" s="18">
        <f>IF(COUNT(R31)&gt;0,(3/(R31*24*60))*60,"")</f>
        <v>38.528221922558274</v>
      </c>
    </row>
    <row r="32" spans="1:19" x14ac:dyDescent="0.25">
      <c r="A32" s="30">
        <v>30</v>
      </c>
      <c r="B32" s="7" t="s">
        <v>52</v>
      </c>
      <c r="C32" s="19"/>
      <c r="D32" s="19"/>
      <c r="E32" s="19"/>
      <c r="F32" s="22"/>
      <c r="G32" s="22">
        <v>3.5556712962962964E-3</v>
      </c>
      <c r="H32" s="22">
        <v>3.3815162037037039E-3</v>
      </c>
      <c r="I32" s="23">
        <v>3.2608564814814813E-3</v>
      </c>
      <c r="J32" s="23"/>
      <c r="K32" s="23"/>
      <c r="L32" s="23"/>
      <c r="M32" s="23"/>
      <c r="N32" s="23"/>
      <c r="O32" s="23"/>
      <c r="P32" s="23"/>
      <c r="Q32" s="23"/>
      <c r="R32" s="19">
        <f>SMALL(C32:P32,1)</f>
        <v>3.2608564814814813E-3</v>
      </c>
      <c r="S32" s="18">
        <f>IF(COUNT(R32)&gt;0,(3/(R32*24*60))*60,"")</f>
        <v>38.333487140534828</v>
      </c>
    </row>
    <row r="33" spans="1:19" x14ac:dyDescent="0.25">
      <c r="A33" s="30">
        <v>31</v>
      </c>
      <c r="B33" s="11" t="s">
        <v>108</v>
      </c>
      <c r="C33" s="19"/>
      <c r="D33" s="24">
        <v>3.2669560185185184E-3</v>
      </c>
      <c r="E33" s="24"/>
      <c r="F33" s="23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1"/>
      <c r="R33" s="19">
        <f>SMALL(C33:P33,1)</f>
        <v>3.2669560185185184E-3</v>
      </c>
      <c r="S33" s="18">
        <f>IF(COUNT(R33)&gt;0,(3/(R33*24*60))*60,"")</f>
        <v>38.261916992896744</v>
      </c>
    </row>
    <row r="34" spans="1:19" x14ac:dyDescent="0.25">
      <c r="A34" s="30">
        <v>32</v>
      </c>
      <c r="B34" s="7" t="s">
        <v>170</v>
      </c>
      <c r="C34" s="19"/>
      <c r="D34" s="19"/>
      <c r="E34" s="19"/>
      <c r="F34" s="24"/>
      <c r="G34" s="22"/>
      <c r="H34" s="23"/>
      <c r="I34" s="23">
        <v>3.8080671296296296E-3</v>
      </c>
      <c r="J34" s="23">
        <v>3.3002893518518524E-3</v>
      </c>
      <c r="K34" s="23">
        <v>3.2700000000000003E-3</v>
      </c>
      <c r="L34" s="23"/>
      <c r="M34" s="23"/>
      <c r="N34" s="23"/>
      <c r="O34" s="23"/>
      <c r="P34" s="23"/>
      <c r="Q34" s="23"/>
      <c r="R34" s="19">
        <f>SMALL(C34:P34,1)</f>
        <v>3.2700000000000003E-3</v>
      </c>
      <c r="S34" s="18">
        <f>IF(COUNT(R34)&gt;0,(3/(R34*24*60))*60,"")</f>
        <v>38.226299694189606</v>
      </c>
    </row>
    <row r="35" spans="1:19" x14ac:dyDescent="0.25">
      <c r="A35" s="30">
        <v>33</v>
      </c>
      <c r="B35" s="2" t="s">
        <v>95</v>
      </c>
      <c r="C35" s="25">
        <v>3.2766203703703707E-3</v>
      </c>
      <c r="D35" s="24">
        <v>3.3366782407407408E-3</v>
      </c>
      <c r="E35" s="24"/>
      <c r="F35" s="23"/>
      <c r="G35" s="22"/>
      <c r="H35" s="22"/>
      <c r="I35" s="19"/>
      <c r="J35" s="19"/>
      <c r="K35" s="19"/>
      <c r="L35" s="19"/>
      <c r="M35" s="19"/>
      <c r="N35" s="19"/>
      <c r="O35" s="19"/>
      <c r="P35" s="19"/>
      <c r="Q35" s="21"/>
      <c r="R35" s="19">
        <f>SMALL(C35:P35,1)</f>
        <v>3.2766203703703707E-3</v>
      </c>
      <c r="S35" s="18">
        <f>IF(COUNT(R35)&gt;0,(3/(R35*24*60))*60,"")</f>
        <v>38.149063935005302</v>
      </c>
    </row>
    <row r="36" spans="1:19" x14ac:dyDescent="0.25">
      <c r="A36" s="30">
        <v>34</v>
      </c>
      <c r="B36" s="7" t="s">
        <v>55</v>
      </c>
      <c r="C36" s="19"/>
      <c r="D36" s="19"/>
      <c r="E36" s="19"/>
      <c r="F36" s="22">
        <v>3.9632638888888894E-3</v>
      </c>
      <c r="G36" s="22"/>
      <c r="H36" s="23"/>
      <c r="I36" s="23">
        <v>3.6904861111111114E-3</v>
      </c>
      <c r="J36" s="23">
        <v>3.2789004629629631E-3</v>
      </c>
      <c r="K36" s="23"/>
      <c r="L36" s="23"/>
      <c r="M36" s="23"/>
      <c r="N36" s="23"/>
      <c r="O36" s="23"/>
      <c r="P36" s="23"/>
      <c r="Q36" s="23"/>
      <c r="R36" s="19">
        <f>SMALL(C36:P36,1)</f>
        <v>3.2789004629629631E-3</v>
      </c>
      <c r="S36" s="18">
        <f>IF(COUNT(R36)&gt;0,(3/(R36*24*60))*60,"")</f>
        <v>38.122535713403252</v>
      </c>
    </row>
    <row r="37" spans="1:19" x14ac:dyDescent="0.25">
      <c r="A37" s="30">
        <v>35</v>
      </c>
      <c r="B37" s="13" t="s">
        <v>76</v>
      </c>
      <c r="C37" s="19">
        <v>3.4026851851851852E-3</v>
      </c>
      <c r="D37" s="24">
        <v>3.2789699074074075E-3</v>
      </c>
      <c r="E37" s="24"/>
      <c r="F37" s="23"/>
      <c r="G37" s="23"/>
      <c r="H37" s="19"/>
      <c r="I37" s="19"/>
      <c r="J37" s="19"/>
      <c r="K37" s="19"/>
      <c r="L37" s="19"/>
      <c r="M37" s="19"/>
      <c r="N37" s="19"/>
      <c r="O37" s="19"/>
      <c r="P37" s="19"/>
      <c r="Q37" s="8"/>
      <c r="R37" s="19">
        <f>SMALL(C37:P37,1)</f>
        <v>3.2789699074074075E-3</v>
      </c>
      <c r="S37" s="18">
        <f>IF(COUNT(R37)&gt;0,(3/(R37*24*60))*60,"")</f>
        <v>38.121728326209038</v>
      </c>
    </row>
    <row r="38" spans="1:19" x14ac:dyDescent="0.25">
      <c r="A38" s="30">
        <v>36</v>
      </c>
      <c r="B38" s="7" t="s">
        <v>54</v>
      </c>
      <c r="C38" s="19"/>
      <c r="D38" s="19"/>
      <c r="E38" s="19"/>
      <c r="F38" s="22">
        <v>3.9533449074074072E-3</v>
      </c>
      <c r="G38" s="22"/>
      <c r="H38" s="23"/>
      <c r="I38" s="23">
        <v>3.3863425925925923E-3</v>
      </c>
      <c r="J38" s="23">
        <v>3.2946296296296296E-3</v>
      </c>
      <c r="K38" s="23"/>
      <c r="L38" s="23"/>
      <c r="M38" s="23"/>
      <c r="N38" s="23"/>
      <c r="O38" s="23"/>
      <c r="P38" s="23"/>
      <c r="Q38" s="23"/>
      <c r="R38" s="19">
        <f>SMALL(C38:P38,1)</f>
        <v>3.2946296296296296E-3</v>
      </c>
      <c r="S38" s="18">
        <f>IF(COUNT(R38)&gt;0,(3/(R38*24*60))*60,"")</f>
        <v>37.940531729526171</v>
      </c>
    </row>
    <row r="39" spans="1:19" x14ac:dyDescent="0.25">
      <c r="A39" s="30">
        <v>37</v>
      </c>
      <c r="B39" s="7" t="s">
        <v>163</v>
      </c>
      <c r="C39" s="19"/>
      <c r="D39" s="19"/>
      <c r="E39" s="19"/>
      <c r="F39" s="24"/>
      <c r="G39" s="22"/>
      <c r="H39" s="23"/>
      <c r="I39" s="23">
        <v>4.0482754629629627E-3</v>
      </c>
      <c r="J39" s="23">
        <v>3.9658912037037032E-3</v>
      </c>
      <c r="K39" s="23">
        <v>3.9586805555555556E-3</v>
      </c>
      <c r="L39" s="23">
        <v>3.6452314814814815E-3</v>
      </c>
      <c r="M39" s="23">
        <v>3.3032060185185191E-3</v>
      </c>
      <c r="N39" s="23"/>
      <c r="O39" s="23"/>
      <c r="P39" s="23"/>
      <c r="Q39" s="23"/>
      <c r="R39" s="19">
        <f>SMALL(C39:P39,1)</f>
        <v>3.3032060185185191E-3</v>
      </c>
      <c r="S39" s="18">
        <f>IF(COUNT(R39)&gt;0,(3/(R39*24*60))*60,"")</f>
        <v>37.842023567171346</v>
      </c>
    </row>
    <row r="40" spans="1:19" x14ac:dyDescent="0.25">
      <c r="A40" s="30">
        <v>38</v>
      </c>
      <c r="B40" s="7" t="s">
        <v>134</v>
      </c>
      <c r="C40" s="19"/>
      <c r="D40" s="19"/>
      <c r="E40" s="19"/>
      <c r="F40" s="22"/>
      <c r="G40" s="25"/>
      <c r="H40" s="22">
        <v>3.4289814814814812E-3</v>
      </c>
      <c r="I40" s="21">
        <v>3.3068634259259262E-3</v>
      </c>
      <c r="J40" s="21"/>
      <c r="K40" s="21"/>
      <c r="L40" s="21"/>
      <c r="M40" s="21"/>
      <c r="N40" s="21"/>
      <c r="O40" s="21"/>
      <c r="P40" s="21"/>
      <c r="Q40" s="23"/>
      <c r="R40" s="19">
        <f>SMALL(C40:P40,1)</f>
        <v>3.3068634259259262E-3</v>
      </c>
      <c r="S40" s="18">
        <f>IF(COUNT(R40)&gt;0,(3/(R40*24*60))*60,"")</f>
        <v>37.800170100765456</v>
      </c>
    </row>
    <row r="41" spans="1:19" x14ac:dyDescent="0.25">
      <c r="A41" s="30">
        <v>39</v>
      </c>
      <c r="B41" s="7" t="s">
        <v>129</v>
      </c>
      <c r="C41" s="19"/>
      <c r="D41" s="19"/>
      <c r="E41" s="19"/>
      <c r="F41" s="24"/>
      <c r="G41" s="22"/>
      <c r="H41" s="23">
        <v>3.3144328703703704E-3</v>
      </c>
      <c r="I41" s="23"/>
      <c r="J41" s="23"/>
      <c r="K41" s="23"/>
      <c r="L41" s="23"/>
      <c r="M41" s="23"/>
      <c r="N41" s="23"/>
      <c r="O41" s="23"/>
      <c r="P41" s="23"/>
      <c r="Q41" s="23"/>
      <c r="R41" s="19">
        <f>SMALL(C41:P41,1)</f>
        <v>3.3144328703703704E-3</v>
      </c>
      <c r="S41" s="18">
        <f>IF(COUNT(R41)&gt;0,(3/(R41*24*60))*60,"")</f>
        <v>37.713842726291787</v>
      </c>
    </row>
    <row r="42" spans="1:19" x14ac:dyDescent="0.25">
      <c r="A42" s="30">
        <v>40</v>
      </c>
      <c r="B42" s="13" t="s">
        <v>82</v>
      </c>
      <c r="C42" s="19">
        <v>3.717476851851852E-3</v>
      </c>
      <c r="D42" s="24">
        <v>3.7430439814814813E-3</v>
      </c>
      <c r="E42" s="24"/>
      <c r="F42" s="22">
        <v>3.3227893518518524E-3</v>
      </c>
      <c r="G42" s="23"/>
      <c r="H42" s="23"/>
      <c r="I42" s="19"/>
      <c r="J42" s="19"/>
      <c r="K42" s="19"/>
      <c r="L42" s="19"/>
      <c r="M42" s="19"/>
      <c r="N42" s="19"/>
      <c r="O42" s="19"/>
      <c r="P42" s="19"/>
      <c r="Q42" s="8"/>
      <c r="R42" s="19">
        <f>SMALL(C42:P42,1)</f>
        <v>3.3227893518518524E-3</v>
      </c>
      <c r="S42" s="18">
        <f>IF(COUNT(R42)&gt;0,(3/(R42*24*60))*60,"")</f>
        <v>37.618996199784732</v>
      </c>
    </row>
    <row r="43" spans="1:19" x14ac:dyDescent="0.25">
      <c r="A43" s="30">
        <v>41</v>
      </c>
      <c r="B43" s="7" t="s">
        <v>221</v>
      </c>
      <c r="C43" s="19"/>
      <c r="D43" s="19"/>
      <c r="E43" s="19"/>
      <c r="F43" s="24"/>
      <c r="G43" s="22"/>
      <c r="H43" s="23"/>
      <c r="I43" s="23"/>
      <c r="J43" s="23"/>
      <c r="K43" s="23"/>
      <c r="L43" s="23">
        <v>3.3277893518518522E-3</v>
      </c>
      <c r="M43" s="23"/>
      <c r="N43" s="23"/>
      <c r="O43" s="23"/>
      <c r="P43" s="23"/>
      <c r="Q43" s="19"/>
      <c r="R43" s="19">
        <f>SMALL(C43:P43,1)</f>
        <v>3.3277893518518522E-3</v>
      </c>
      <c r="S43" s="18">
        <f>IF(COUNT(R43)&gt;0,(3/(R43*24*60))*60,"")</f>
        <v>37.562473697573395</v>
      </c>
    </row>
    <row r="44" spans="1:19" x14ac:dyDescent="0.25">
      <c r="A44" s="30">
        <v>42</v>
      </c>
      <c r="B44" s="11" t="s">
        <v>120</v>
      </c>
      <c r="C44" s="19"/>
      <c r="D44" s="24"/>
      <c r="E44" s="24"/>
      <c r="F44" s="24"/>
      <c r="G44" s="22"/>
      <c r="H44" s="25">
        <v>4.2474305555555555E-3</v>
      </c>
      <c r="I44" s="19"/>
      <c r="J44" s="19"/>
      <c r="K44" s="19"/>
      <c r="L44" s="19">
        <v>3.3322569444444445E-3</v>
      </c>
      <c r="M44" s="19"/>
      <c r="N44" s="19"/>
      <c r="O44" s="19"/>
      <c r="P44" s="19"/>
      <c r="Q44" s="8"/>
      <c r="R44" s="19">
        <f>SMALL(C44:P44,1)</f>
        <v>3.3322569444444445E-3</v>
      </c>
      <c r="S44" s="18">
        <f>IF(COUNT(R44)&gt;0,(3/(R44*24*60))*60,"")</f>
        <v>37.512113286582128</v>
      </c>
    </row>
    <row r="45" spans="1:19" x14ac:dyDescent="0.25">
      <c r="A45" s="30">
        <v>43</v>
      </c>
      <c r="B45" s="7" t="s">
        <v>177</v>
      </c>
      <c r="C45" s="19"/>
      <c r="D45" s="19"/>
      <c r="E45" s="19"/>
      <c r="F45" s="24"/>
      <c r="G45" s="22"/>
      <c r="H45" s="23"/>
      <c r="I45" s="23">
        <v>3.3333333333333335E-3</v>
      </c>
      <c r="J45" s="23"/>
      <c r="K45" s="23"/>
      <c r="L45" s="23"/>
      <c r="M45" s="23"/>
      <c r="N45" s="23"/>
      <c r="O45" s="23"/>
      <c r="P45" s="23"/>
      <c r="Q45" s="19"/>
      <c r="R45" s="19">
        <f>SMALL(C45:P45,1)</f>
        <v>3.3333333333333335E-3</v>
      </c>
      <c r="S45" s="18">
        <f>IF(COUNT(R45)&gt;0,(3/(R45*24*60))*60,"")</f>
        <v>37.5</v>
      </c>
    </row>
    <row r="46" spans="1:19" x14ac:dyDescent="0.25">
      <c r="A46" s="30">
        <v>44</v>
      </c>
      <c r="B46" s="2" t="s">
        <v>91</v>
      </c>
      <c r="C46" s="25">
        <v>3.3460648148148152E-3</v>
      </c>
      <c r="D46" s="24">
        <v>3.5119444444444443E-3</v>
      </c>
      <c r="E46" s="24"/>
      <c r="F46" s="22">
        <v>3.5589004629629629E-3</v>
      </c>
      <c r="G46" s="23"/>
      <c r="H46" s="23"/>
      <c r="I46" s="19"/>
      <c r="J46" s="19"/>
      <c r="K46" s="19"/>
      <c r="L46" s="19"/>
      <c r="M46" s="19"/>
      <c r="N46" s="19"/>
      <c r="O46" s="19"/>
      <c r="P46" s="19"/>
      <c r="Q46" s="8"/>
      <c r="R46" s="19">
        <f>SMALL(C46:P46,1)</f>
        <v>3.3460648148148152E-3</v>
      </c>
      <c r="S46" s="18">
        <f>IF(COUNT(R46)&gt;0,(3/(R46*24*60))*60,"")</f>
        <v>37.357315807679001</v>
      </c>
    </row>
    <row r="47" spans="1:19" x14ac:dyDescent="0.25">
      <c r="A47" s="30">
        <v>45</v>
      </c>
      <c r="B47" s="7" t="s">
        <v>180</v>
      </c>
      <c r="C47" s="19"/>
      <c r="D47" s="19"/>
      <c r="E47" s="19"/>
      <c r="F47" s="24"/>
      <c r="G47" s="22"/>
      <c r="H47" s="23"/>
      <c r="I47" s="23"/>
      <c r="J47" s="23">
        <v>3.3598495370370366E-3</v>
      </c>
      <c r="K47" s="23">
        <v>3.5836111111111108E-3</v>
      </c>
      <c r="L47" s="23"/>
      <c r="M47" s="23"/>
      <c r="N47" s="23"/>
      <c r="O47" s="23"/>
      <c r="P47" s="23"/>
      <c r="Q47" s="8"/>
      <c r="R47" s="19">
        <f>SMALL(C47:P47,1)</f>
        <v>3.3598495370370366E-3</v>
      </c>
      <c r="S47" s="18">
        <f>IF(COUNT(R47)&gt;0,(3/(R47*24*60))*60,"")</f>
        <v>37.204046973554128</v>
      </c>
    </row>
    <row r="48" spans="1:19" x14ac:dyDescent="0.25">
      <c r="A48" s="30">
        <v>46</v>
      </c>
      <c r="B48" s="13" t="s">
        <v>96</v>
      </c>
      <c r="C48" s="19">
        <v>3.3621643518518523E-3</v>
      </c>
      <c r="D48" s="19"/>
      <c r="E48" s="19"/>
      <c r="F48" s="26"/>
      <c r="G48" s="26"/>
      <c r="H48" s="19"/>
      <c r="I48" s="19"/>
      <c r="J48" s="19"/>
      <c r="K48" s="19"/>
      <c r="L48" s="19"/>
      <c r="M48" s="19"/>
      <c r="N48" s="19"/>
      <c r="O48" s="19"/>
      <c r="P48" s="19"/>
      <c r="Q48" s="23"/>
      <c r="R48" s="19">
        <f>SMALL(C48:P48,1)</f>
        <v>3.3621643518518523E-3</v>
      </c>
      <c r="S48" s="18">
        <f>IF(COUNT(R48)&gt;0,(3/(R48*24*60))*60,"")</f>
        <v>37.178432378283659</v>
      </c>
    </row>
    <row r="49" spans="1:19" x14ac:dyDescent="0.25">
      <c r="A49" s="30">
        <v>47</v>
      </c>
      <c r="B49" s="7" t="s">
        <v>231</v>
      </c>
      <c r="C49" s="19"/>
      <c r="D49" s="19"/>
      <c r="E49" s="19"/>
      <c r="F49" s="24"/>
      <c r="G49" s="22"/>
      <c r="H49" s="23"/>
      <c r="I49" s="23"/>
      <c r="J49" s="23"/>
      <c r="K49" s="23"/>
      <c r="L49" s="23"/>
      <c r="M49" s="23">
        <v>3.7368055555555557E-3</v>
      </c>
      <c r="N49" s="23"/>
      <c r="O49" s="19">
        <v>3.3714004629629628E-3</v>
      </c>
      <c r="P49" s="19">
        <v>3.3839120370370373E-3</v>
      </c>
      <c r="Q49" s="23"/>
      <c r="R49" s="19">
        <f>SMALL(C49:P49,1)</f>
        <v>3.3714004629629628E-3</v>
      </c>
      <c r="S49" s="18">
        <f>IF(COUNT(R49)&gt;0,(3/(R49*24*60))*60,"")</f>
        <v>37.076580303410019</v>
      </c>
    </row>
    <row r="50" spans="1:19" x14ac:dyDescent="0.25">
      <c r="A50" s="30">
        <v>48</v>
      </c>
      <c r="B50" s="7" t="s">
        <v>228</v>
      </c>
      <c r="C50" s="19"/>
      <c r="D50" s="19"/>
      <c r="E50" s="19"/>
      <c r="F50" s="24"/>
      <c r="G50" s="22"/>
      <c r="H50" s="23"/>
      <c r="I50" s="23"/>
      <c r="J50" s="23"/>
      <c r="K50" s="23"/>
      <c r="L50" s="23"/>
      <c r="M50" s="23">
        <v>4.9388657407407411E-3</v>
      </c>
      <c r="N50" s="19">
        <v>4.0528009259259258E-3</v>
      </c>
      <c r="O50" s="19">
        <v>3.5854745370370376E-3</v>
      </c>
      <c r="P50" s="19">
        <v>3.3877430555555557E-3</v>
      </c>
      <c r="Q50" s="19"/>
      <c r="R50" s="19">
        <f>SMALL(C50:P50,1)</f>
        <v>3.3877430555555557E-3</v>
      </c>
      <c r="S50" s="18">
        <f>IF(COUNT(R50)&gt;0,(3/(R50*24*60))*60,"")</f>
        <v>36.897721565693317</v>
      </c>
    </row>
    <row r="51" spans="1:19" x14ac:dyDescent="0.25">
      <c r="A51" s="30">
        <v>49</v>
      </c>
      <c r="B51" s="11" t="s">
        <v>109</v>
      </c>
      <c r="C51" s="19"/>
      <c r="D51" s="24">
        <v>3.4014351851851849E-3</v>
      </c>
      <c r="E51" s="24"/>
      <c r="F51" s="23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23"/>
      <c r="R51" s="19">
        <f>SMALL(C51:P51,1)</f>
        <v>3.4014351851851849E-3</v>
      </c>
      <c r="S51" s="18">
        <f>IF(COUNT(R51)&gt;0,(3/(R51*24*60))*60,"")</f>
        <v>36.749193559363562</v>
      </c>
    </row>
    <row r="52" spans="1:19" x14ac:dyDescent="0.25">
      <c r="A52" s="30">
        <v>50</v>
      </c>
      <c r="B52" s="11" t="s">
        <v>42</v>
      </c>
      <c r="C52" s="19"/>
      <c r="D52" s="24">
        <v>3.6181597222222218E-3</v>
      </c>
      <c r="E52" s="24"/>
      <c r="F52" s="22">
        <v>4.0039004629629626E-3</v>
      </c>
      <c r="G52" s="25">
        <v>3.4098263888888889E-3</v>
      </c>
      <c r="H52" s="21"/>
      <c r="I52" s="21"/>
      <c r="J52" s="21"/>
      <c r="K52" s="21"/>
      <c r="L52" s="21"/>
      <c r="M52" s="21"/>
      <c r="N52" s="21"/>
      <c r="O52" s="21"/>
      <c r="P52" s="21"/>
      <c r="Q52" s="8"/>
      <c r="R52" s="19">
        <f>SMALL(C52:P52,1)</f>
        <v>3.4098263888888889E-3</v>
      </c>
      <c r="S52" s="18">
        <f>IF(COUNT(R52)&gt;0,(3/(R52*24*60))*60,"")</f>
        <v>36.658757879087197</v>
      </c>
    </row>
    <row r="53" spans="1:19" x14ac:dyDescent="0.25">
      <c r="A53" s="30">
        <v>51</v>
      </c>
      <c r="B53" s="13" t="s">
        <v>77</v>
      </c>
      <c r="C53" s="19">
        <v>3.4279282407407405E-3</v>
      </c>
      <c r="D53" s="24">
        <v>3.4099768518518515E-3</v>
      </c>
      <c r="E53" s="24"/>
      <c r="F53" s="22">
        <v>3.5572569444444445E-3</v>
      </c>
      <c r="G53" s="23"/>
      <c r="H53" s="23"/>
      <c r="I53" s="19"/>
      <c r="J53" s="19"/>
      <c r="K53" s="19"/>
      <c r="L53" s="19"/>
      <c r="M53" s="19"/>
      <c r="N53" s="19"/>
      <c r="O53" s="19"/>
      <c r="P53" s="19"/>
      <c r="Q53" s="23"/>
      <c r="R53" s="19">
        <f>SMALL(C53:P53,1)</f>
        <v>3.4099768518518515E-3</v>
      </c>
      <c r="S53" s="18">
        <f>IF(COUNT(R53)&gt;0,(3/(R53*24*60))*60,"")</f>
        <v>36.657140335752253</v>
      </c>
    </row>
    <row r="54" spans="1:19" x14ac:dyDescent="0.25">
      <c r="A54" s="30">
        <v>52</v>
      </c>
      <c r="B54" s="2" t="s">
        <v>92</v>
      </c>
      <c r="C54" s="25">
        <v>3.4108217592592593E-3</v>
      </c>
      <c r="D54" s="21"/>
      <c r="E54" s="21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21"/>
      <c r="R54" s="19">
        <f>SMALL(C54:P54,1)</f>
        <v>3.4108217592592593E-3</v>
      </c>
      <c r="S54" s="18">
        <f>IF(COUNT(R54)&gt;0,(3/(R54*24*60))*60,"")</f>
        <v>36.648059858497767</v>
      </c>
    </row>
    <row r="55" spans="1:19" x14ac:dyDescent="0.25">
      <c r="A55" s="30">
        <v>53</v>
      </c>
      <c r="B55" s="7" t="s">
        <v>87</v>
      </c>
      <c r="C55" s="19"/>
      <c r="D55" s="19"/>
      <c r="E55" s="19"/>
      <c r="F55" s="25"/>
      <c r="G55" s="22">
        <v>3.7614930555555557E-3</v>
      </c>
      <c r="H55" s="22">
        <v>3.4263078703703699E-3</v>
      </c>
      <c r="I55" s="23"/>
      <c r="J55" s="23"/>
      <c r="K55" s="23"/>
      <c r="L55" s="23"/>
      <c r="M55" s="23"/>
      <c r="N55" s="23"/>
      <c r="O55" s="23"/>
      <c r="P55" s="23"/>
      <c r="Q55" s="23"/>
      <c r="R55" s="19">
        <f>SMALL(C55:P55,1)</f>
        <v>3.4263078703703699E-3</v>
      </c>
      <c r="S55" s="18">
        <f>IF(COUNT(R55)&gt;0,(3/(R55*24*60))*60,"")</f>
        <v>36.482419189752498</v>
      </c>
    </row>
    <row r="56" spans="1:19" x14ac:dyDescent="0.25">
      <c r="A56" s="30">
        <v>54</v>
      </c>
      <c r="B56" s="7" t="s">
        <v>166</v>
      </c>
      <c r="C56" s="19"/>
      <c r="D56" s="19"/>
      <c r="E56" s="19"/>
      <c r="F56" s="24"/>
      <c r="G56" s="22"/>
      <c r="H56" s="23"/>
      <c r="I56" s="23">
        <v>4.0744097222222223E-3</v>
      </c>
      <c r="J56" s="23">
        <v>3.9339004629629628E-3</v>
      </c>
      <c r="K56" s="23">
        <v>3.7750115740740734E-3</v>
      </c>
      <c r="L56" s="23">
        <v>3.4271527777777777E-3</v>
      </c>
      <c r="M56" s="23"/>
      <c r="N56" s="23"/>
      <c r="O56" s="23"/>
      <c r="P56" s="23"/>
      <c r="Q56" s="8"/>
      <c r="R56" s="19">
        <f>SMALL(C56:P56,1)</f>
        <v>3.4271527777777777E-3</v>
      </c>
      <c r="S56" s="18">
        <f>IF(COUNT(R56)&gt;0,(3/(R56*24*60))*60,"")</f>
        <v>36.473425057243013</v>
      </c>
    </row>
    <row r="57" spans="1:19" x14ac:dyDescent="0.25">
      <c r="A57" s="30">
        <v>55</v>
      </c>
      <c r="B57" s="14" t="s">
        <v>248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9">
        <v>3.4420833333333335E-3</v>
      </c>
      <c r="P57" s="19"/>
      <c r="Q57" s="8"/>
      <c r="R57" s="19">
        <f>SMALL(C57:P57,1)</f>
        <v>3.4420833333333335E-3</v>
      </c>
      <c r="S57" s="18">
        <f>IF(COUNT(R57)&gt;0,(3/(R57*24*60))*60,"")</f>
        <v>36.315216075535645</v>
      </c>
    </row>
    <row r="58" spans="1:19" x14ac:dyDescent="0.25">
      <c r="A58" s="30">
        <v>56</v>
      </c>
      <c r="B58" s="7" t="s">
        <v>201</v>
      </c>
      <c r="C58" s="19"/>
      <c r="D58" s="19"/>
      <c r="E58" s="19"/>
      <c r="F58" s="24"/>
      <c r="G58" s="22"/>
      <c r="H58" s="23"/>
      <c r="I58" s="23"/>
      <c r="J58" s="23"/>
      <c r="K58" s="23">
        <v>3.7258449074074073E-3</v>
      </c>
      <c r="L58" s="23">
        <v>3.543136574074074E-3</v>
      </c>
      <c r="M58" s="23">
        <v>3.4548148148148151E-3</v>
      </c>
      <c r="N58" s="23"/>
      <c r="O58" s="23"/>
      <c r="P58" s="23"/>
      <c r="Q58" s="19"/>
      <c r="R58" s="19">
        <f>SMALL(C58:P58,1)</f>
        <v>3.4548148148148151E-3</v>
      </c>
      <c r="S58" s="18">
        <f>IF(COUNT(R58)&gt;0,(3/(R58*24*60))*60,"")</f>
        <v>36.181389365351627</v>
      </c>
    </row>
    <row r="59" spans="1:19" x14ac:dyDescent="0.25">
      <c r="A59" s="30">
        <v>57</v>
      </c>
      <c r="B59" s="11" t="s">
        <v>110</v>
      </c>
      <c r="C59" s="19"/>
      <c r="D59" s="24">
        <v>3.4625462962962965E-3</v>
      </c>
      <c r="E59" s="24"/>
      <c r="F59" s="23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23"/>
      <c r="R59" s="19">
        <f>SMALL(C59:P59,1)</f>
        <v>3.4625462962962965E-3</v>
      </c>
      <c r="S59" s="18">
        <f>IF(COUNT(R59)&gt;0,(3/(R59*24*60))*60,"")</f>
        <v>36.100600339613052</v>
      </c>
    </row>
    <row r="60" spans="1:19" x14ac:dyDescent="0.25">
      <c r="A60" s="30">
        <v>58</v>
      </c>
      <c r="B60" s="9" t="s">
        <v>32</v>
      </c>
      <c r="C60" s="19"/>
      <c r="D60" s="19"/>
      <c r="E60" s="19"/>
      <c r="F60" s="25">
        <v>4.0787962962962965E-3</v>
      </c>
      <c r="G60" s="22">
        <v>3.738865740740741E-3</v>
      </c>
      <c r="H60" s="22">
        <v>3.6839814814814812E-3</v>
      </c>
      <c r="I60" s="23">
        <v>3.4706134259259256E-3</v>
      </c>
      <c r="J60" s="23"/>
      <c r="K60" s="23"/>
      <c r="L60" s="23"/>
      <c r="M60" s="23"/>
      <c r="N60" s="23"/>
      <c r="O60" s="23"/>
      <c r="P60" s="23"/>
      <c r="Q60" s="23"/>
      <c r="R60" s="19">
        <f>SMALL(C60:P60,1)</f>
        <v>3.4706134259259256E-3</v>
      </c>
      <c r="S60" s="18">
        <f>IF(COUNT(R60)&gt;0,(3/(R60*24*60))*60,"")</f>
        <v>36.016687731982486</v>
      </c>
    </row>
    <row r="61" spans="1:19" x14ac:dyDescent="0.25">
      <c r="A61" s="30">
        <v>59</v>
      </c>
      <c r="B61" s="7" t="s">
        <v>106</v>
      </c>
      <c r="C61" s="19"/>
      <c r="D61" s="19"/>
      <c r="E61" s="19"/>
      <c r="F61" s="19"/>
      <c r="G61" s="22">
        <v>3.4796064814814815E-3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19">
        <f>SMALL(C61:P61,1)</f>
        <v>3.4796064814814815E-3</v>
      </c>
      <c r="S61" s="18">
        <f>IF(COUNT(R61)&gt;0,(3/(R61*24*60))*60,"")</f>
        <v>35.923602472076048</v>
      </c>
    </row>
    <row r="62" spans="1:19" x14ac:dyDescent="0.25">
      <c r="A62" s="30">
        <v>60</v>
      </c>
      <c r="B62" s="13" t="s">
        <v>83</v>
      </c>
      <c r="C62" s="19">
        <v>3.48369212962963E-3</v>
      </c>
      <c r="D62" s="24">
        <v>3.7699768518518512E-3</v>
      </c>
      <c r="E62" s="24"/>
      <c r="F62" s="23"/>
      <c r="G62" s="23"/>
      <c r="H62" s="19"/>
      <c r="I62" s="19"/>
      <c r="J62" s="19"/>
      <c r="K62" s="19"/>
      <c r="L62" s="19"/>
      <c r="M62" s="19"/>
      <c r="N62" s="19"/>
      <c r="O62" s="19"/>
      <c r="P62" s="19"/>
      <c r="Q62" s="23"/>
      <c r="R62" s="19">
        <f>SMALL(C62:P62,1)</f>
        <v>3.48369212962963E-3</v>
      </c>
      <c r="S62" s="18">
        <f>IF(COUNT(R62)&gt;0,(3/(R62*24*60))*60,"")</f>
        <v>35.881471539016111</v>
      </c>
    </row>
    <row r="63" spans="1:19" x14ac:dyDescent="0.25">
      <c r="A63" s="30">
        <v>61</v>
      </c>
      <c r="B63" s="13" t="s">
        <v>184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9">
        <v>3.5062037037037037E-3</v>
      </c>
      <c r="O63" s="19">
        <v>3.4950462962962964E-3</v>
      </c>
      <c r="P63" s="19"/>
      <c r="Q63" s="21"/>
      <c r="R63" s="19">
        <f>SMALL(C63:P63,1)</f>
        <v>3.4950462962962964E-3</v>
      </c>
      <c r="S63" s="18">
        <f>IF(COUNT(R63)&gt;0,(3/(R63*24*60))*60,"")</f>
        <v>35.764905355463419</v>
      </c>
    </row>
    <row r="64" spans="1:19" x14ac:dyDescent="0.25">
      <c r="A64" s="30">
        <v>62</v>
      </c>
      <c r="B64" s="11" t="s">
        <v>79</v>
      </c>
      <c r="C64" s="19"/>
      <c r="D64" s="24">
        <v>3.5052893518518514E-3</v>
      </c>
      <c r="E64" s="24"/>
      <c r="F64" s="23"/>
      <c r="G64" s="26"/>
      <c r="H64" s="19"/>
      <c r="I64" s="19"/>
      <c r="J64" s="19"/>
      <c r="K64" s="19"/>
      <c r="L64" s="19"/>
      <c r="M64" s="19"/>
      <c r="N64" s="19"/>
      <c r="O64" s="19"/>
      <c r="P64" s="19"/>
      <c r="Q64" s="23"/>
      <c r="R64" s="19">
        <f>SMALL(C64:P64,1)</f>
        <v>3.5052893518518514E-3</v>
      </c>
      <c r="S64" s="18">
        <f>IF(COUNT(R64)&gt;0,(3/(R64*24*60))*60,"")</f>
        <v>35.660394179431222</v>
      </c>
    </row>
    <row r="65" spans="1:19" x14ac:dyDescent="0.25">
      <c r="A65" s="30">
        <v>63</v>
      </c>
      <c r="B65" s="7" t="s">
        <v>224</v>
      </c>
      <c r="C65" s="19"/>
      <c r="D65" s="19"/>
      <c r="E65" s="19"/>
      <c r="F65" s="24"/>
      <c r="G65" s="22"/>
      <c r="H65" s="23"/>
      <c r="I65" s="23"/>
      <c r="J65" s="23"/>
      <c r="K65" s="23"/>
      <c r="L65" s="23">
        <v>4.9814583333333334E-3</v>
      </c>
      <c r="M65" s="23">
        <v>4.0948148148148142E-3</v>
      </c>
      <c r="N65" s="19">
        <v>3.7968634259259258E-3</v>
      </c>
      <c r="O65" s="19">
        <v>3.8900810185185184E-3</v>
      </c>
      <c r="P65" s="19">
        <v>3.5166666666666662E-3</v>
      </c>
      <c r="Q65" s="23"/>
      <c r="R65" s="19">
        <f>SMALL(C65:P65,1)</f>
        <v>3.5166666666666662E-3</v>
      </c>
      <c r="S65" s="18">
        <f>IF(COUNT(R65)&gt;0,(3/(R65*24*60))*60,"")</f>
        <v>35.54502369668247</v>
      </c>
    </row>
    <row r="66" spans="1:19" x14ac:dyDescent="0.25">
      <c r="A66" s="30">
        <v>64</v>
      </c>
      <c r="B66" s="7" t="s">
        <v>70</v>
      </c>
      <c r="C66" s="19"/>
      <c r="D66" s="19"/>
      <c r="E66" s="19"/>
      <c r="F66" s="22">
        <v>4.1486921296296298E-3</v>
      </c>
      <c r="G66" s="22">
        <v>3.8888773148148151E-3</v>
      </c>
      <c r="H66" s="25">
        <v>3.5181365740740741E-3</v>
      </c>
      <c r="I66" s="21">
        <v>3.5446180555555561E-3</v>
      </c>
      <c r="J66" s="21"/>
      <c r="K66" s="21"/>
      <c r="L66" s="21"/>
      <c r="M66" s="21"/>
      <c r="N66" s="21"/>
      <c r="O66" s="21"/>
      <c r="P66" s="21"/>
      <c r="Q66" s="8"/>
      <c r="R66" s="19">
        <f>SMALL(C66:P66,1)</f>
        <v>3.5181365740740741E-3</v>
      </c>
      <c r="S66" s="18">
        <f>IF(COUNT(R66)&gt;0,(3/(R66*24*60))*60,"")</f>
        <v>35.5301726832189</v>
      </c>
    </row>
    <row r="67" spans="1:19" x14ac:dyDescent="0.25">
      <c r="A67" s="30">
        <v>65</v>
      </c>
      <c r="B67" s="9" t="s">
        <v>30</v>
      </c>
      <c r="C67" s="19"/>
      <c r="D67" s="19"/>
      <c r="E67" s="19"/>
      <c r="F67" s="25">
        <v>3.839236111111111E-3</v>
      </c>
      <c r="G67" s="22">
        <v>3.5719560185185181E-3</v>
      </c>
      <c r="H67" s="22">
        <v>3.5226504629629631E-3</v>
      </c>
      <c r="I67" s="23">
        <v>3.7132754629629629E-3</v>
      </c>
      <c r="J67" s="23"/>
      <c r="K67" s="23"/>
      <c r="L67" s="23"/>
      <c r="M67" s="23"/>
      <c r="N67" s="23"/>
      <c r="O67" s="23"/>
      <c r="P67" s="23"/>
      <c r="Q67" s="19"/>
      <c r="R67" s="19">
        <f>SMALL(C67:P67,1)</f>
        <v>3.5226504629629631E-3</v>
      </c>
      <c r="S67" s="18">
        <f>IF(COUNT(R67)&gt;0,(3/(R67*24*60))*60,"")</f>
        <v>35.484644677139016</v>
      </c>
    </row>
    <row r="68" spans="1:19" x14ac:dyDescent="0.25">
      <c r="A68" s="30">
        <v>66</v>
      </c>
      <c r="B68" s="7" t="s">
        <v>13</v>
      </c>
      <c r="C68" s="22">
        <v>4.7337500000000001E-3</v>
      </c>
      <c r="D68" s="23"/>
      <c r="E68" s="23"/>
      <c r="F68" s="23"/>
      <c r="G68" s="22">
        <v>4.7337500000000001E-3</v>
      </c>
      <c r="H68" s="25">
        <v>4.3262384259259261E-3</v>
      </c>
      <c r="I68" s="21">
        <v>3.8534837962962963E-3</v>
      </c>
      <c r="J68" s="21">
        <v>3.6789120370370374E-3</v>
      </c>
      <c r="K68" s="21">
        <v>3.9856828703703703E-3</v>
      </c>
      <c r="L68" s="21">
        <v>3.5833333333333338E-3</v>
      </c>
      <c r="M68" s="21">
        <v>3.5233217592592595E-3</v>
      </c>
      <c r="N68" s="21"/>
      <c r="O68" s="21"/>
      <c r="P68" s="21"/>
      <c r="Q68" s="23"/>
      <c r="R68" s="19">
        <f>SMALL(C68:P68,1)</f>
        <v>3.5233217592592595E-3</v>
      </c>
      <c r="S68" s="18">
        <f>IF(COUNT(R68)&gt;0,(3/(R68*24*60))*60,"")</f>
        <v>35.477883809930525</v>
      </c>
    </row>
    <row r="69" spans="1:19" x14ac:dyDescent="0.25">
      <c r="A69" s="30">
        <v>67</v>
      </c>
      <c r="B69" s="9" t="s">
        <v>36</v>
      </c>
      <c r="C69" s="19"/>
      <c r="D69" s="19"/>
      <c r="E69" s="19"/>
      <c r="F69" s="26"/>
      <c r="G69" s="25">
        <v>3.7872106481481485E-3</v>
      </c>
      <c r="H69" s="22">
        <v>3.5890740740740744E-3</v>
      </c>
      <c r="I69" s="23">
        <v>3.5262962962962965E-3</v>
      </c>
      <c r="J69" s="23">
        <v>3.6066319444444449E-3</v>
      </c>
      <c r="K69" s="23"/>
      <c r="L69" s="23"/>
      <c r="M69" s="23"/>
      <c r="N69" s="23"/>
      <c r="O69" s="23"/>
      <c r="P69" s="23"/>
      <c r="Q69" s="23"/>
      <c r="R69" s="19">
        <f>SMALL(C69:P69,1)</f>
        <v>3.5262962962962965E-3</v>
      </c>
      <c r="S69" s="18">
        <f>IF(COUNT(R69)&gt;0,(3/(R69*24*60))*60,"")</f>
        <v>35.447957147358473</v>
      </c>
    </row>
    <row r="70" spans="1:19" x14ac:dyDescent="0.25">
      <c r="A70" s="30">
        <v>68</v>
      </c>
      <c r="B70" s="7" t="s">
        <v>74</v>
      </c>
      <c r="C70" s="19"/>
      <c r="D70" s="19"/>
      <c r="E70" s="19"/>
      <c r="F70" s="26"/>
      <c r="G70" s="22"/>
      <c r="H70" s="22">
        <v>3.6112384259259257E-3</v>
      </c>
      <c r="I70" s="23">
        <v>3.5286574074074074E-3</v>
      </c>
      <c r="J70" s="23"/>
      <c r="K70" s="23"/>
      <c r="L70" s="23"/>
      <c r="M70" s="23"/>
      <c r="N70" s="23"/>
      <c r="O70" s="23"/>
      <c r="P70" s="23"/>
      <c r="Q70" s="23"/>
      <c r="R70" s="19">
        <f>SMALL(C70:P70,1)</f>
        <v>3.5286574074074074E-3</v>
      </c>
      <c r="S70" s="18">
        <f>IF(COUNT(R70)&gt;0,(3/(R70*24*60))*60,"")</f>
        <v>35.424238050879694</v>
      </c>
    </row>
    <row r="71" spans="1:19" x14ac:dyDescent="0.25">
      <c r="A71" s="30">
        <v>69</v>
      </c>
      <c r="B71" s="11" t="s">
        <v>47</v>
      </c>
      <c r="C71" s="19"/>
      <c r="D71" s="24">
        <v>4.0188194444444438E-3</v>
      </c>
      <c r="E71" s="24"/>
      <c r="F71" s="24"/>
      <c r="G71" s="23"/>
      <c r="H71" s="19">
        <v>3.5317939814814817E-3</v>
      </c>
      <c r="I71" s="19"/>
      <c r="J71" s="19"/>
      <c r="K71" s="19"/>
      <c r="L71" s="19"/>
      <c r="M71" s="19"/>
      <c r="N71" s="19"/>
      <c r="O71" s="19"/>
      <c r="P71" s="19"/>
      <c r="Q71" s="19"/>
      <c r="R71" s="19">
        <f>SMALL(C71:P71,1)</f>
        <v>3.5317939814814817E-3</v>
      </c>
      <c r="S71" s="18">
        <f>IF(COUNT(R71)&gt;0,(3/(R71*24*60))*60,"")</f>
        <v>35.39277790704152</v>
      </c>
    </row>
    <row r="72" spans="1:19" x14ac:dyDescent="0.25">
      <c r="A72" s="30">
        <v>70</v>
      </c>
      <c r="B72" s="9" t="s">
        <v>31</v>
      </c>
      <c r="C72" s="19"/>
      <c r="D72" s="19"/>
      <c r="E72" s="19"/>
      <c r="F72" s="25">
        <v>3.8661921296296296E-3</v>
      </c>
      <c r="G72" s="22">
        <v>3.7566550925925923E-3</v>
      </c>
      <c r="H72" s="22">
        <v>3.6396643518518518E-3</v>
      </c>
      <c r="I72" s="23">
        <v>3.5345138888888887E-3</v>
      </c>
      <c r="J72" s="23"/>
      <c r="K72" s="23"/>
      <c r="L72" s="23"/>
      <c r="M72" s="23"/>
      <c r="N72" s="23"/>
      <c r="O72" s="23"/>
      <c r="P72" s="23"/>
      <c r="Q72" s="23"/>
      <c r="R72" s="19">
        <f>SMALL(C72:P72,1)</f>
        <v>3.5345138888888887E-3</v>
      </c>
      <c r="S72" s="18">
        <f>IF(COUNT(R72)&gt;0,(3/(R72*24*60))*60,"")</f>
        <v>35.365542173409047</v>
      </c>
    </row>
    <row r="73" spans="1:19" x14ac:dyDescent="0.25">
      <c r="A73" s="30">
        <v>71</v>
      </c>
      <c r="B73" s="7" t="s">
        <v>155</v>
      </c>
      <c r="C73" s="19"/>
      <c r="D73" s="19"/>
      <c r="E73" s="19"/>
      <c r="F73" s="24"/>
      <c r="G73" s="22"/>
      <c r="H73" s="23"/>
      <c r="I73" s="23">
        <v>4.3700115740740739E-3</v>
      </c>
      <c r="J73" s="23">
        <v>3.8945023148148146E-3</v>
      </c>
      <c r="K73" s="23">
        <v>3.5348263888888894E-3</v>
      </c>
      <c r="L73" s="23">
        <v>3.593275462962963E-3</v>
      </c>
      <c r="M73" s="23"/>
      <c r="N73" s="23"/>
      <c r="O73" s="23"/>
      <c r="P73" s="23"/>
      <c r="Q73" s="8"/>
      <c r="R73" s="19">
        <f>SMALL(C73:P73,1)</f>
        <v>3.5348263888888894E-3</v>
      </c>
      <c r="S73" s="18">
        <f>IF(COUNT(R73)&gt;0,(3/(R73*24*60))*60,"")</f>
        <v>35.362415645904342</v>
      </c>
    </row>
    <row r="74" spans="1:19" x14ac:dyDescent="0.25">
      <c r="A74" s="30">
        <v>72</v>
      </c>
      <c r="B74" s="7" t="s">
        <v>210</v>
      </c>
      <c r="C74" s="19"/>
      <c r="D74" s="19"/>
      <c r="E74" s="19"/>
      <c r="F74" s="24"/>
      <c r="G74" s="22"/>
      <c r="H74" s="23"/>
      <c r="I74" s="23"/>
      <c r="J74" s="23"/>
      <c r="K74" s="23">
        <v>3.5348726851851847E-3</v>
      </c>
      <c r="L74" s="23"/>
      <c r="M74" s="23"/>
      <c r="N74" s="23"/>
      <c r="O74" s="23"/>
      <c r="P74" s="23"/>
      <c r="Q74" s="8"/>
      <c r="R74" s="19">
        <f>SMALL(C74:P74,1)</f>
        <v>3.5348726851851847E-3</v>
      </c>
      <c r="S74" s="18">
        <f>IF(COUNT(R74)&gt;0,(3/(R74*24*60))*60,"")</f>
        <v>35.361952503658983</v>
      </c>
    </row>
    <row r="75" spans="1:19" x14ac:dyDescent="0.25">
      <c r="A75" s="30">
        <v>73</v>
      </c>
      <c r="B75" s="7" t="s">
        <v>211</v>
      </c>
      <c r="C75" s="19"/>
      <c r="D75" s="19"/>
      <c r="E75" s="19"/>
      <c r="F75" s="24"/>
      <c r="G75" s="22"/>
      <c r="H75" s="23"/>
      <c r="I75" s="23"/>
      <c r="J75" s="23"/>
      <c r="K75" s="23">
        <v>4.4910532407407408E-3</v>
      </c>
      <c r="L75" s="23">
        <v>4.3088541666666666E-3</v>
      </c>
      <c r="M75" s="23">
        <v>4.2068402777777781E-3</v>
      </c>
      <c r="N75" s="19">
        <v>3.6833680555555556E-3</v>
      </c>
      <c r="O75" s="19">
        <v>3.5350115740740741E-3</v>
      </c>
      <c r="P75" s="19">
        <v>3.6567592592592593E-3</v>
      </c>
      <c r="Q75" s="19"/>
      <c r="R75" s="19">
        <f>SMALL(C75:P75,1)</f>
        <v>3.5350115740740741E-3</v>
      </c>
      <c r="S75" s="18">
        <f>IF(COUNT(R75)&gt;0,(3/(R75*24*60))*60,"")</f>
        <v>35.360563149709421</v>
      </c>
    </row>
    <row r="76" spans="1:19" x14ac:dyDescent="0.25">
      <c r="A76" s="30">
        <v>74</v>
      </c>
      <c r="B76" s="7" t="s">
        <v>131</v>
      </c>
      <c r="C76" s="19"/>
      <c r="D76" s="19"/>
      <c r="E76" s="19"/>
      <c r="F76" s="24"/>
      <c r="G76" s="24"/>
      <c r="H76" s="22">
        <v>4.1139930555555556E-3</v>
      </c>
      <c r="I76" s="23">
        <v>3.700810185185185E-3</v>
      </c>
      <c r="J76" s="23">
        <v>3.5370023148148144E-3</v>
      </c>
      <c r="K76" s="23">
        <v>3.6775462962962964E-3</v>
      </c>
      <c r="L76" s="23"/>
      <c r="M76" s="23"/>
      <c r="N76" s="23"/>
      <c r="O76" s="23"/>
      <c r="P76" s="23"/>
      <c r="Q76" s="19"/>
      <c r="R76" s="19">
        <f>SMALL(C76:P76,1)</f>
        <v>3.5370023148148144E-3</v>
      </c>
      <c r="S76" s="18">
        <f>IF(COUNT(R76)&gt;0,(3/(R76*24*60))*60,"")</f>
        <v>35.340661066698956</v>
      </c>
    </row>
    <row r="77" spans="1:19" x14ac:dyDescent="0.25">
      <c r="A77" s="30">
        <v>75</v>
      </c>
      <c r="B77" s="7" t="s">
        <v>16</v>
      </c>
      <c r="C77" s="19"/>
      <c r="D77" s="19"/>
      <c r="E77" s="19"/>
      <c r="F77" s="26"/>
      <c r="G77" s="22">
        <v>5.5245254629629629E-3</v>
      </c>
      <c r="H77" s="23">
        <v>4.7568749999999998E-3</v>
      </c>
      <c r="I77" s="23">
        <v>4.1625115740740746E-3</v>
      </c>
      <c r="J77" s="23">
        <v>3.87568287037037E-3</v>
      </c>
      <c r="K77" s="23">
        <v>3.6141550925925924E-3</v>
      </c>
      <c r="L77" s="23">
        <v>3.5389351851851849E-3</v>
      </c>
      <c r="M77" s="23"/>
      <c r="N77" s="23"/>
      <c r="O77" s="23"/>
      <c r="P77" s="23"/>
      <c r="Q77" s="8"/>
      <c r="R77" s="19">
        <f>SMALL(C77:P77,1)</f>
        <v>3.5389351851851849E-3</v>
      </c>
      <c r="S77" s="18">
        <f>IF(COUNT(R77)&gt;0,(3/(R77*24*60))*60,"")</f>
        <v>35.321358956580895</v>
      </c>
    </row>
    <row r="78" spans="1:19" x14ac:dyDescent="0.25">
      <c r="A78" s="30">
        <v>76</v>
      </c>
      <c r="B78" s="7" t="s">
        <v>202</v>
      </c>
      <c r="C78" s="19"/>
      <c r="D78" s="19"/>
      <c r="E78" s="19"/>
      <c r="F78" s="24"/>
      <c r="G78" s="22"/>
      <c r="H78" s="23"/>
      <c r="I78" s="23"/>
      <c r="J78" s="23"/>
      <c r="K78" s="23">
        <v>3.7085300925925931E-3</v>
      </c>
      <c r="L78" s="23">
        <v>3.5394560185185182E-3</v>
      </c>
      <c r="M78" s="23"/>
      <c r="N78" s="23"/>
      <c r="O78" s="23"/>
      <c r="P78" s="23"/>
      <c r="Q78" s="8"/>
      <c r="R78" s="19">
        <f>SMALL(C78:P78,1)</f>
        <v>3.5394560185185182E-3</v>
      </c>
      <c r="S78" s="18">
        <f>IF(COUNT(R78)&gt;0,(3/(R78*24*60))*60,"")</f>
        <v>35.316161394857581</v>
      </c>
    </row>
    <row r="79" spans="1:19" x14ac:dyDescent="0.25">
      <c r="A79" s="30">
        <v>77</v>
      </c>
      <c r="B79" s="7" t="s">
        <v>184</v>
      </c>
      <c r="C79" s="19"/>
      <c r="D79" s="19"/>
      <c r="E79" s="19"/>
      <c r="F79" s="24"/>
      <c r="G79" s="22"/>
      <c r="H79" s="23"/>
      <c r="I79" s="23"/>
      <c r="J79" s="23">
        <v>4.4970138888888889E-3</v>
      </c>
      <c r="K79" s="23">
        <v>3.9169444444444442E-3</v>
      </c>
      <c r="L79" s="23">
        <v>3.7107291666666664E-3</v>
      </c>
      <c r="M79" s="23">
        <v>3.5458680555555556E-3</v>
      </c>
      <c r="N79" s="23"/>
      <c r="O79" s="23"/>
      <c r="P79" s="19">
        <v>3.6143287037037038E-3</v>
      </c>
      <c r="Q79" s="21"/>
      <c r="R79" s="19">
        <f>SMALL(C79:P79,1)</f>
        <v>3.5458680555555556E-3</v>
      </c>
      <c r="S79" s="18">
        <f>IF(COUNT(R79)&gt;0,(3/(R79*24*60))*60,"")</f>
        <v>35.252298743647245</v>
      </c>
    </row>
    <row r="80" spans="1:19" x14ac:dyDescent="0.25">
      <c r="A80" s="30">
        <v>78</v>
      </c>
      <c r="B80" s="7" t="s">
        <v>141</v>
      </c>
      <c r="C80" s="19"/>
      <c r="D80" s="19"/>
      <c r="E80" s="19"/>
      <c r="F80" s="24"/>
      <c r="G80" s="22"/>
      <c r="H80" s="23">
        <v>5.1061111111111107E-3</v>
      </c>
      <c r="I80" s="23">
        <v>4.3851388888888889E-3</v>
      </c>
      <c r="J80" s="23">
        <v>3.8869907407407408E-3</v>
      </c>
      <c r="K80" s="23">
        <v>3.8402893518518517E-3</v>
      </c>
      <c r="L80" s="23">
        <v>3.6069444444444443E-3</v>
      </c>
      <c r="M80" s="23">
        <v>3.5552430555555558E-3</v>
      </c>
      <c r="N80" s="23"/>
      <c r="O80" s="23"/>
      <c r="P80" s="23"/>
      <c r="Q80" s="23"/>
      <c r="R80" s="19">
        <f>SMALL(C80:P80,1)</f>
        <v>3.5552430555555558E-3</v>
      </c>
      <c r="S80" s="18">
        <f>IF(COUNT(R80)&gt;0,(3/(R80*24*60))*60,"")</f>
        <v>35.159340176382685</v>
      </c>
    </row>
    <row r="81" spans="1:19" x14ac:dyDescent="0.25">
      <c r="A81" s="30">
        <v>79</v>
      </c>
      <c r="B81" s="7" t="s">
        <v>89</v>
      </c>
      <c r="C81" s="19"/>
      <c r="D81" s="19"/>
      <c r="E81" s="19"/>
      <c r="F81" s="22"/>
      <c r="G81" s="22"/>
      <c r="H81" s="22">
        <v>3.5608217592592588E-3</v>
      </c>
      <c r="I81" s="23"/>
      <c r="J81" s="23"/>
      <c r="K81" s="23"/>
      <c r="L81" s="23"/>
      <c r="M81" s="23"/>
      <c r="N81" s="23"/>
      <c r="O81" s="23"/>
      <c r="P81" s="23"/>
      <c r="Q81" s="23"/>
      <c r="R81" s="19">
        <f>SMALL(C81:P81,1)</f>
        <v>3.5608217592592588E-3</v>
      </c>
      <c r="S81" s="18">
        <f>IF(COUNT(R81)&gt;0,(3/(R81*24*60))*60,"")</f>
        <v>35.104256391087425</v>
      </c>
    </row>
    <row r="82" spans="1:19" x14ac:dyDescent="0.25">
      <c r="A82" s="30">
        <v>80</v>
      </c>
      <c r="B82" s="7" t="s">
        <v>169</v>
      </c>
      <c r="C82" s="19"/>
      <c r="D82" s="19"/>
      <c r="E82" s="19"/>
      <c r="F82" s="24"/>
      <c r="G82" s="22"/>
      <c r="H82" s="23"/>
      <c r="I82" s="23">
        <v>4.7392708333333341E-3</v>
      </c>
      <c r="J82" s="23">
        <v>4.5292361111111115E-3</v>
      </c>
      <c r="K82" s="23">
        <v>4.1800578703703704E-3</v>
      </c>
      <c r="L82" s="23">
        <v>4.2288773148148147E-3</v>
      </c>
      <c r="M82" s="23">
        <v>4.1248495370370371E-3</v>
      </c>
      <c r="N82" s="23"/>
      <c r="O82" s="19">
        <v>3.5648148148148154E-3</v>
      </c>
      <c r="P82" s="19">
        <v>3.9179629629629634E-3</v>
      </c>
      <c r="Q82" s="23"/>
      <c r="R82" s="19">
        <f>SMALL(C82:P82,1)</f>
        <v>3.5648148148148154E-3</v>
      </c>
      <c r="S82" s="18">
        <f>IF(COUNT(R82)&gt;0,(3/(R82*24*60))*60,"")</f>
        <v>35.064935064935064</v>
      </c>
    </row>
    <row r="83" spans="1:19" x14ac:dyDescent="0.25">
      <c r="A83" s="30">
        <v>81</v>
      </c>
      <c r="B83" s="7" t="s">
        <v>165</v>
      </c>
      <c r="C83" s="19"/>
      <c r="D83" s="19"/>
      <c r="E83" s="19"/>
      <c r="F83" s="22"/>
      <c r="G83" s="22">
        <v>4.6692708333333334E-3</v>
      </c>
      <c r="H83" s="25">
        <v>4.0117361111111109E-3</v>
      </c>
      <c r="I83" s="21">
        <v>3.7651967592592594E-3</v>
      </c>
      <c r="J83" s="21">
        <v>3.6973958333333334E-3</v>
      </c>
      <c r="K83" s="21">
        <v>3.7110416666666663E-3</v>
      </c>
      <c r="L83" s="21">
        <v>3.5655555555555558E-3</v>
      </c>
      <c r="M83" s="21"/>
      <c r="N83" s="21"/>
      <c r="O83" s="21"/>
      <c r="P83" s="21"/>
      <c r="Q83" s="19"/>
      <c r="R83" s="19">
        <f>SMALL(C83:P83,1)</f>
        <v>3.5655555555555558E-3</v>
      </c>
      <c r="S83" s="18">
        <f>IF(COUNT(R83)&gt;0,(3/(R83*24*60))*60,"")</f>
        <v>35.057650358367091</v>
      </c>
    </row>
    <row r="84" spans="1:19" x14ac:dyDescent="0.25">
      <c r="A84" s="30">
        <v>82</v>
      </c>
      <c r="B84" s="13" t="s">
        <v>80</v>
      </c>
      <c r="C84" s="19">
        <v>3.5759722222222221E-3</v>
      </c>
      <c r="D84" s="24">
        <v>3.5727199074074077E-3</v>
      </c>
      <c r="E84" s="24"/>
      <c r="F84" s="23"/>
      <c r="G84" s="25"/>
      <c r="H84" s="21"/>
      <c r="I84" s="19"/>
      <c r="J84" s="19"/>
      <c r="K84" s="19"/>
      <c r="L84" s="19"/>
      <c r="M84" s="19"/>
      <c r="N84" s="19"/>
      <c r="O84" s="19"/>
      <c r="P84" s="19"/>
      <c r="Q84" s="21"/>
      <c r="R84" s="19">
        <f>SMALL(C84:P84,1)</f>
        <v>3.5727199074074077E-3</v>
      </c>
      <c r="S84" s="18">
        <f>IF(COUNT(R84)&gt;0,(3/(R84*24*60))*60,"")</f>
        <v>34.987349481506918</v>
      </c>
    </row>
    <row r="85" spans="1:19" x14ac:dyDescent="0.25">
      <c r="A85" s="30">
        <v>83</v>
      </c>
      <c r="B85" s="7" t="s">
        <v>130</v>
      </c>
      <c r="C85" s="19"/>
      <c r="D85" s="19"/>
      <c r="E85" s="19"/>
      <c r="F85" s="24"/>
      <c r="G85" s="24"/>
      <c r="H85" s="22">
        <v>4.0162037037037033E-3</v>
      </c>
      <c r="I85" s="23">
        <v>3.5733796296296299E-3</v>
      </c>
      <c r="J85" s="23"/>
      <c r="K85" s="23"/>
      <c r="L85" s="23"/>
      <c r="M85" s="23"/>
      <c r="N85" s="23"/>
      <c r="O85" s="23"/>
      <c r="P85" s="23"/>
      <c r="Q85" s="19"/>
      <c r="R85" s="19">
        <f>SMALL(C85:P85,1)</f>
        <v>3.5733796296296299E-3</v>
      </c>
      <c r="S85" s="18">
        <f>IF(COUNT(R85)&gt;0,(3/(R85*24*60))*60,"")</f>
        <v>34.980890069313986</v>
      </c>
    </row>
    <row r="86" spans="1:19" x14ac:dyDescent="0.25">
      <c r="A86" s="30">
        <v>84</v>
      </c>
      <c r="B86" s="7" t="s">
        <v>203</v>
      </c>
      <c r="C86" s="19"/>
      <c r="D86" s="19"/>
      <c r="E86" s="19"/>
      <c r="F86" s="24"/>
      <c r="G86" s="22"/>
      <c r="H86" s="23"/>
      <c r="I86" s="23"/>
      <c r="J86" s="23"/>
      <c r="K86" s="23">
        <v>3.5760532407407408E-3</v>
      </c>
      <c r="L86" s="23"/>
      <c r="M86" s="23"/>
      <c r="N86" s="23"/>
      <c r="O86" s="23"/>
      <c r="P86" s="23"/>
      <c r="Q86" s="19"/>
      <c r="R86" s="19">
        <f>SMALL(C86:P86,1)</f>
        <v>3.5760532407407408E-3</v>
      </c>
      <c r="S86" s="18">
        <f>IF(COUNT(R86)&gt;0,(3/(R86*24*60))*60,"")</f>
        <v>34.954736852325944</v>
      </c>
    </row>
    <row r="87" spans="1:19" x14ac:dyDescent="0.25">
      <c r="A87" s="30">
        <v>85</v>
      </c>
      <c r="B87" s="7" t="s">
        <v>126</v>
      </c>
      <c r="C87" s="19"/>
      <c r="D87" s="19"/>
      <c r="E87" s="19"/>
      <c r="F87" s="24"/>
      <c r="G87" s="22"/>
      <c r="H87" s="23">
        <v>4.2388194444444452E-3</v>
      </c>
      <c r="I87" s="23">
        <v>4.0694675925925924E-3</v>
      </c>
      <c r="J87" s="23">
        <v>3.7573958333333335E-3</v>
      </c>
      <c r="K87" s="23">
        <v>3.5858217592592591E-3</v>
      </c>
      <c r="L87" s="23"/>
      <c r="M87" s="23">
        <v>3.6506944444444443E-3</v>
      </c>
      <c r="N87" s="23"/>
      <c r="O87" s="23"/>
      <c r="P87" s="23"/>
      <c r="Q87" s="23"/>
      <c r="R87" s="19">
        <f>SMALL(C87:P87,1)</f>
        <v>3.5858217592592591E-3</v>
      </c>
      <c r="S87" s="18">
        <f>IF(COUNT(R87)&gt;0,(3/(R87*24*60))*60,"")</f>
        <v>34.859512935138717</v>
      </c>
    </row>
    <row r="88" spans="1:19" x14ac:dyDescent="0.25">
      <c r="A88" s="30">
        <v>86</v>
      </c>
      <c r="B88" s="7" t="s">
        <v>114</v>
      </c>
      <c r="C88" s="19"/>
      <c r="D88" s="19"/>
      <c r="E88" s="19"/>
      <c r="F88" s="22">
        <v>3.6046875000000003E-3</v>
      </c>
      <c r="G88" s="23"/>
      <c r="H88" s="23"/>
      <c r="I88" s="19"/>
      <c r="J88" s="19"/>
      <c r="K88" s="19"/>
      <c r="L88" s="19"/>
      <c r="M88" s="19"/>
      <c r="N88" s="19"/>
      <c r="O88" s="19"/>
      <c r="P88" s="19"/>
      <c r="Q88" s="23"/>
      <c r="R88" s="19">
        <f>SMALL(C88:P88,1)</f>
        <v>3.6046875000000003E-3</v>
      </c>
      <c r="S88" s="18">
        <f>IF(COUNT(R88)&gt;0,(3/(R88*24*60))*60,"")</f>
        <v>34.677069787602946</v>
      </c>
    </row>
    <row r="89" spans="1:19" x14ac:dyDescent="0.25">
      <c r="A89" s="30">
        <v>87</v>
      </c>
      <c r="B89" s="7" t="s">
        <v>207</v>
      </c>
      <c r="C89" s="19"/>
      <c r="D89" s="19"/>
      <c r="E89" s="19"/>
      <c r="F89" s="24"/>
      <c r="G89" s="22"/>
      <c r="H89" s="23"/>
      <c r="I89" s="23"/>
      <c r="J89" s="23"/>
      <c r="K89" s="23">
        <v>4.4242939814814813E-3</v>
      </c>
      <c r="L89" s="23">
        <v>4.0727546296296293E-3</v>
      </c>
      <c r="M89" s="23">
        <v>3.6101388888888889E-3</v>
      </c>
      <c r="N89" s="23"/>
      <c r="O89" s="23"/>
      <c r="P89" s="23"/>
      <c r="Q89" s="8"/>
      <c r="R89" s="19">
        <f>SMALL(C89:P89,1)</f>
        <v>3.6101388888888889E-3</v>
      </c>
      <c r="S89" s="18">
        <f>IF(COUNT(R89)&gt;0,(3/(R89*24*60))*60,"")</f>
        <v>34.624706651790866</v>
      </c>
    </row>
    <row r="90" spans="1:19" x14ac:dyDescent="0.25">
      <c r="A90" s="30">
        <v>88</v>
      </c>
      <c r="B90" s="13" t="s">
        <v>93</v>
      </c>
      <c r="C90" s="19">
        <v>3.7215162037037039E-3</v>
      </c>
      <c r="D90" s="24">
        <v>3.6295254629629629E-3</v>
      </c>
      <c r="E90" s="24"/>
      <c r="F90" s="24"/>
      <c r="G90" s="26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>
        <f>SMALL(C90:P90,1)</f>
        <v>3.6295254629629629E-3</v>
      </c>
      <c r="S90" s="18">
        <f>IF(COUNT(R90)&gt;0,(3/(R90*24*60))*60,"")</f>
        <v>34.439763896285285</v>
      </c>
    </row>
    <row r="91" spans="1:19" x14ac:dyDescent="0.25">
      <c r="A91" s="30">
        <v>89</v>
      </c>
      <c r="B91" s="7" t="s">
        <v>122</v>
      </c>
      <c r="C91" s="19"/>
      <c r="D91" s="19"/>
      <c r="E91" s="19"/>
      <c r="F91" s="22"/>
      <c r="G91" s="22"/>
      <c r="H91" s="25">
        <v>4.024861111111111E-3</v>
      </c>
      <c r="I91" s="21">
        <v>3.6428009259259261E-3</v>
      </c>
      <c r="J91" s="21"/>
      <c r="K91" s="21"/>
      <c r="L91" s="21"/>
      <c r="M91" s="21"/>
      <c r="N91" s="21"/>
      <c r="O91" s="21"/>
      <c r="P91" s="21"/>
      <c r="Q91" s="19"/>
      <c r="R91" s="19">
        <f>SMALL(C91:P91,1)</f>
        <v>3.6428009259259261E-3</v>
      </c>
      <c r="S91" s="18">
        <f>IF(COUNT(R91)&gt;0,(3/(R91*24*60))*60,"")</f>
        <v>34.314255031168784</v>
      </c>
    </row>
    <row r="92" spans="1:19" x14ac:dyDescent="0.25">
      <c r="A92" s="30">
        <v>90</v>
      </c>
      <c r="B92" s="7" t="s">
        <v>3</v>
      </c>
      <c r="C92" s="19"/>
      <c r="D92" s="19"/>
      <c r="E92" s="19"/>
      <c r="F92" s="19"/>
      <c r="G92" s="22">
        <v>4.1697800925925921E-3</v>
      </c>
      <c r="H92" s="25">
        <v>4.1923611111111111E-3</v>
      </c>
      <c r="I92" s="21">
        <v>3.9354745370370368E-3</v>
      </c>
      <c r="J92" s="21">
        <v>3.6477199074074072E-3</v>
      </c>
      <c r="K92" s="21">
        <v>3.7627546296296298E-3</v>
      </c>
      <c r="L92" s="21"/>
      <c r="M92" s="21"/>
      <c r="N92" s="21"/>
      <c r="O92" s="21"/>
      <c r="P92" s="21"/>
      <c r="Q92" s="23"/>
      <c r="R92" s="19">
        <f>SMALL(C92:P92,1)</f>
        <v>3.6477199074074072E-3</v>
      </c>
      <c r="S92" s="18">
        <f>IF(COUNT(R92)&gt;0,(3/(R92*24*60))*60,"")</f>
        <v>34.267981964888016</v>
      </c>
    </row>
    <row r="93" spans="1:19" x14ac:dyDescent="0.25">
      <c r="A93" s="30">
        <v>91</v>
      </c>
      <c r="B93" s="7" t="s">
        <v>136</v>
      </c>
      <c r="C93" s="19"/>
      <c r="D93" s="19"/>
      <c r="E93" s="19"/>
      <c r="F93" s="24"/>
      <c r="G93" s="22"/>
      <c r="H93" s="23">
        <v>3.8402430555555555E-3</v>
      </c>
      <c r="I93" s="23">
        <v>3.6525347222222219E-3</v>
      </c>
      <c r="J93" s="23">
        <v>3.6702314814814813E-3</v>
      </c>
      <c r="K93" s="23"/>
      <c r="L93" s="23"/>
      <c r="M93" s="23"/>
      <c r="N93" s="23"/>
      <c r="O93" s="23"/>
      <c r="P93" s="23"/>
      <c r="Q93" s="23"/>
      <c r="R93" s="19">
        <f>SMALL(C93:P93,1)</f>
        <v>3.6525347222222219E-3</v>
      </c>
      <c r="S93" s="18">
        <f>IF(COUNT(R93)&gt;0,(3/(R93*24*60))*60,"")</f>
        <v>34.222809502533437</v>
      </c>
    </row>
    <row r="94" spans="1:19" x14ac:dyDescent="0.25">
      <c r="A94" s="30">
        <v>92</v>
      </c>
      <c r="B94" s="7" t="s">
        <v>147</v>
      </c>
      <c r="C94" s="19"/>
      <c r="D94" s="19"/>
      <c r="E94" s="19"/>
      <c r="F94" s="24"/>
      <c r="G94" s="22"/>
      <c r="H94" s="23"/>
      <c r="I94" s="23">
        <v>4.2903472222222223E-3</v>
      </c>
      <c r="J94" s="23">
        <v>3.7457407407407409E-3</v>
      </c>
      <c r="K94" s="23">
        <v>3.6534490740740742E-3</v>
      </c>
      <c r="L94" s="23"/>
      <c r="M94" s="23"/>
      <c r="N94" s="23"/>
      <c r="O94" s="23"/>
      <c r="P94" s="23"/>
      <c r="Q94" s="19"/>
      <c r="R94" s="19">
        <f>SMALL(C94:P94,1)</f>
        <v>3.6534490740740742E-3</v>
      </c>
      <c r="S94" s="18">
        <f>IF(COUNT(R94)&gt;0,(3/(R94*24*60))*60,"")</f>
        <v>34.214244530472854</v>
      </c>
    </row>
    <row r="95" spans="1:19" x14ac:dyDescent="0.25">
      <c r="A95" s="30">
        <v>93</v>
      </c>
      <c r="B95" s="7" t="s">
        <v>71</v>
      </c>
      <c r="C95" s="19"/>
      <c r="D95" s="19"/>
      <c r="E95" s="19"/>
      <c r="F95" s="22">
        <v>4.5616666666666661E-3</v>
      </c>
      <c r="G95" s="22">
        <v>3.6553472222222226E-3</v>
      </c>
      <c r="H95" s="23"/>
      <c r="I95" s="23"/>
      <c r="J95" s="23"/>
      <c r="K95" s="23"/>
      <c r="L95" s="23"/>
      <c r="M95" s="23"/>
      <c r="N95" s="23"/>
      <c r="O95" s="23"/>
      <c r="P95" s="23"/>
      <c r="Q95" s="19"/>
      <c r="R95" s="19">
        <f>SMALL(C95:P95,1)</f>
        <v>3.6553472222222226E-3</v>
      </c>
      <c r="S95" s="18">
        <f>IF(COUNT(R95)&gt;0,(3/(R95*24*60))*60,"")</f>
        <v>34.196477762790437</v>
      </c>
    </row>
    <row r="96" spans="1:19" x14ac:dyDescent="0.25">
      <c r="A96" s="30">
        <v>94</v>
      </c>
      <c r="B96" s="11" t="s">
        <v>66</v>
      </c>
      <c r="C96" s="19"/>
      <c r="D96" s="24">
        <v>3.8169560185185186E-3</v>
      </c>
      <c r="E96" s="24">
        <v>3.661539351851852E-3</v>
      </c>
      <c r="F96" s="24"/>
      <c r="G96" s="23"/>
      <c r="H96" s="19"/>
      <c r="I96" s="19"/>
      <c r="J96" s="19"/>
      <c r="K96" s="19"/>
      <c r="L96" s="19"/>
      <c r="M96" s="19"/>
      <c r="N96" s="19"/>
      <c r="O96" s="19"/>
      <c r="P96" s="19"/>
      <c r="Q96" s="23"/>
      <c r="R96" s="19">
        <f>SMALL(C96:P96,1)</f>
        <v>3.661539351851852E-3</v>
      </c>
      <c r="S96" s="18">
        <f>IF(COUNT(R96)&gt;0,(3/(R96*24*60))*60,"")</f>
        <v>34.138647161276658</v>
      </c>
    </row>
    <row r="97" spans="1:19" x14ac:dyDescent="0.25">
      <c r="A97" s="30">
        <v>95</v>
      </c>
      <c r="B97" s="7" t="s">
        <v>146</v>
      </c>
      <c r="C97" s="19"/>
      <c r="D97" s="19"/>
      <c r="E97" s="19"/>
      <c r="F97" s="24"/>
      <c r="G97" s="22"/>
      <c r="H97" s="23"/>
      <c r="I97" s="23">
        <v>3.696655092592593E-3</v>
      </c>
      <c r="J97" s="23">
        <v>3.7183333333333335E-3</v>
      </c>
      <c r="K97" s="23">
        <v>3.6688194444444446E-3</v>
      </c>
      <c r="L97" s="23"/>
      <c r="M97" s="23"/>
      <c r="N97" s="23"/>
      <c r="O97" s="23"/>
      <c r="P97" s="23"/>
      <c r="Q97" s="23"/>
      <c r="R97" s="19">
        <f>SMALL(C97:P97,1)</f>
        <v>3.6688194444444446E-3</v>
      </c>
      <c r="S97" s="18">
        <f>IF(COUNT(R97)&gt;0,(3/(R97*24*60))*60,"")</f>
        <v>34.070905339668002</v>
      </c>
    </row>
    <row r="98" spans="1:19" x14ac:dyDescent="0.25">
      <c r="A98" s="30">
        <v>96</v>
      </c>
      <c r="B98" s="7" t="s">
        <v>143</v>
      </c>
      <c r="C98" s="19"/>
      <c r="D98" s="19"/>
      <c r="E98" s="19"/>
      <c r="F98" s="24"/>
      <c r="G98" s="22"/>
      <c r="H98" s="23">
        <v>3.6714351851851851E-3</v>
      </c>
      <c r="I98" s="23"/>
      <c r="J98" s="23"/>
      <c r="K98" s="23"/>
      <c r="L98" s="23"/>
      <c r="M98" s="23"/>
      <c r="N98" s="23"/>
      <c r="O98" s="23"/>
      <c r="P98" s="23"/>
      <c r="Q98" s="23"/>
      <c r="R98" s="19">
        <f>SMALL(C98:P98,1)</f>
        <v>3.6714351851851851E-3</v>
      </c>
      <c r="S98" s="18">
        <f>IF(COUNT(R98)&gt;0,(3/(R98*24*60))*60,"")</f>
        <v>34.046631274983298</v>
      </c>
    </row>
    <row r="99" spans="1:19" x14ac:dyDescent="0.25">
      <c r="A99" s="30">
        <v>97</v>
      </c>
      <c r="B99" s="13" t="s">
        <v>244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19">
        <v>3.6813773148148148E-3</v>
      </c>
      <c r="P99" s="19">
        <v>3.8197337962962959E-3</v>
      </c>
      <c r="Q99" s="23"/>
      <c r="R99" s="19">
        <f>SMALL(C99:P99,1)</f>
        <v>3.6813773148148148E-3</v>
      </c>
      <c r="S99" s="18">
        <f>IF(COUNT(R99)&gt;0,(3/(R99*24*60))*60,"")</f>
        <v>33.954683073904881</v>
      </c>
    </row>
    <row r="100" spans="1:19" x14ac:dyDescent="0.25">
      <c r="A100" s="30">
        <v>98</v>
      </c>
      <c r="B100" s="14" t="s">
        <v>245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9">
        <v>3.9662037037037036E-3</v>
      </c>
      <c r="P100" s="19">
        <v>3.6867361111111111E-3</v>
      </c>
      <c r="Q100" s="23"/>
      <c r="R100" s="19">
        <f>SMALL(C100:P100,1)</f>
        <v>3.6867361111111111E-3</v>
      </c>
      <c r="S100" s="18">
        <f>IF(COUNT(R100)&gt;0,(3/(R100*24*60))*60,"")</f>
        <v>33.90532878750777</v>
      </c>
    </row>
    <row r="101" spans="1:19" x14ac:dyDescent="0.25">
      <c r="A101" s="30">
        <v>99</v>
      </c>
      <c r="B101" s="11" t="s">
        <v>81</v>
      </c>
      <c r="C101" s="19"/>
      <c r="D101" s="24">
        <v>3.6900810185185192E-3</v>
      </c>
      <c r="E101" s="24"/>
      <c r="F101" s="23"/>
      <c r="G101" s="25"/>
      <c r="H101" s="21"/>
      <c r="I101" s="19"/>
      <c r="J101" s="19"/>
      <c r="K101" s="19"/>
      <c r="L101" s="19"/>
      <c r="M101" s="19"/>
      <c r="N101" s="19"/>
      <c r="O101" s="19"/>
      <c r="P101" s="19"/>
      <c r="Q101" s="8"/>
      <c r="R101" s="19">
        <f>SMALL(C101:P101,1)</f>
        <v>3.6900810185185192E-3</v>
      </c>
      <c r="S101" s="18">
        <f>IF(COUNT(R101)&gt;0,(3/(R101*24*60))*60,"")</f>
        <v>33.874594994714933</v>
      </c>
    </row>
    <row r="102" spans="1:19" x14ac:dyDescent="0.25">
      <c r="A102" s="30">
        <v>100</v>
      </c>
      <c r="B102" s="10" t="s">
        <v>28</v>
      </c>
      <c r="C102" s="19"/>
      <c r="D102" s="20">
        <v>4.1110763888888889E-3</v>
      </c>
      <c r="E102" s="20"/>
      <c r="F102" s="22">
        <v>4.0090509259259255E-3</v>
      </c>
      <c r="G102" s="22">
        <v>3.7033217592592591E-3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19">
        <f>SMALL(C102:P102,1)</f>
        <v>3.7033217592592591E-3</v>
      </c>
      <c r="S102" s="18">
        <f>IF(COUNT(R102)&gt;0,(3/(R102*24*60))*60,"")</f>
        <v>33.753480827710355</v>
      </c>
    </row>
    <row r="103" spans="1:19" x14ac:dyDescent="0.25">
      <c r="A103" s="30">
        <v>101</v>
      </c>
      <c r="B103" s="7" t="s">
        <v>216</v>
      </c>
      <c r="C103" s="19"/>
      <c r="D103" s="19"/>
      <c r="E103" s="19"/>
      <c r="F103" s="24"/>
      <c r="G103" s="22"/>
      <c r="H103" s="23"/>
      <c r="I103" s="23"/>
      <c r="J103" s="23"/>
      <c r="K103" s="23">
        <v>4.0628935185185186E-3</v>
      </c>
      <c r="L103" s="23"/>
      <c r="M103" s="23">
        <v>3.7057291666666662E-3</v>
      </c>
      <c r="N103" s="23"/>
      <c r="O103" s="23"/>
      <c r="P103" s="23"/>
      <c r="Q103" s="19"/>
      <c r="R103" s="19">
        <f>SMALL(C103:P103,1)</f>
        <v>3.7057291666666662E-3</v>
      </c>
      <c r="S103" s="18">
        <f>IF(COUNT(R103)&gt;0,(3/(R103*24*60))*60,"")</f>
        <v>33.731553056921996</v>
      </c>
    </row>
    <row r="104" spans="1:19" x14ac:dyDescent="0.25">
      <c r="A104" s="30">
        <v>102</v>
      </c>
      <c r="B104" s="7" t="s">
        <v>193</v>
      </c>
      <c r="C104" s="19"/>
      <c r="D104" s="19"/>
      <c r="E104" s="19"/>
      <c r="F104" s="24"/>
      <c r="G104" s="22"/>
      <c r="H104" s="23"/>
      <c r="I104" s="23"/>
      <c r="J104" s="23">
        <v>5.300208333333333E-3</v>
      </c>
      <c r="K104" s="23">
        <v>4.5735300925925926E-3</v>
      </c>
      <c r="L104" s="23">
        <v>4.4760532407407405E-3</v>
      </c>
      <c r="M104" s="23">
        <v>4.2917245370370375E-3</v>
      </c>
      <c r="N104" s="23"/>
      <c r="O104" s="19">
        <v>3.7065509259259256E-3</v>
      </c>
      <c r="P104" s="19">
        <v>3.9148958333333336E-3</v>
      </c>
      <c r="Q104" s="23"/>
      <c r="R104" s="19">
        <f>SMALL(C104:P104,1)</f>
        <v>3.7065509259259256E-3</v>
      </c>
      <c r="S104" s="18">
        <f>IF(COUNT(R104)&gt;0,(3/(R104*24*60))*60,"")</f>
        <v>33.72407461763769</v>
      </c>
    </row>
    <row r="105" spans="1:19" x14ac:dyDescent="0.25">
      <c r="A105" s="30">
        <v>103</v>
      </c>
      <c r="B105" s="7" t="s">
        <v>171</v>
      </c>
      <c r="C105" s="19"/>
      <c r="D105" s="19"/>
      <c r="E105" s="19"/>
      <c r="F105" s="24"/>
      <c r="G105" s="22"/>
      <c r="H105" s="23"/>
      <c r="I105" s="23">
        <v>4.4136689814814811E-3</v>
      </c>
      <c r="J105" s="23">
        <v>4.352465277777778E-3</v>
      </c>
      <c r="K105" s="23">
        <v>3.9868981481481483E-3</v>
      </c>
      <c r="L105" s="23">
        <v>3.907037037037037E-3</v>
      </c>
      <c r="M105" s="23">
        <v>3.7118750000000003E-3</v>
      </c>
      <c r="N105" s="23"/>
      <c r="O105" s="23"/>
      <c r="P105" s="23"/>
      <c r="Q105" s="23"/>
      <c r="R105" s="19">
        <f>SMALL(C105:P105,1)</f>
        <v>3.7118750000000003E-3</v>
      </c>
      <c r="S105" s="18">
        <f>IF(COUNT(R105)&gt;0,(3/(R105*24*60))*60,"")</f>
        <v>33.675702980299711</v>
      </c>
    </row>
    <row r="106" spans="1:19" x14ac:dyDescent="0.25">
      <c r="A106" s="30">
        <v>104</v>
      </c>
      <c r="B106" s="13" t="s">
        <v>262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9">
        <v>3.7891203703703702E-3</v>
      </c>
      <c r="P106" s="19">
        <v>3.7319675925925927E-3</v>
      </c>
      <c r="Q106" s="19"/>
      <c r="R106" s="19">
        <f>SMALL(C106:P106,1)</f>
        <v>3.7319675925925927E-3</v>
      </c>
      <c r="S106" s="18">
        <f>IF(COUNT(R106)&gt;0,(3/(R106*24*60))*60,"")</f>
        <v>33.494395891354102</v>
      </c>
    </row>
    <row r="107" spans="1:19" x14ac:dyDescent="0.25">
      <c r="A107" s="30">
        <v>105</v>
      </c>
      <c r="B107" s="7" t="s">
        <v>191</v>
      </c>
      <c r="C107" s="19"/>
      <c r="D107" s="19"/>
      <c r="E107" s="19"/>
      <c r="F107" s="24"/>
      <c r="G107" s="22"/>
      <c r="H107" s="23"/>
      <c r="I107" s="23"/>
      <c r="J107" s="23">
        <v>3.7516898148148149E-3</v>
      </c>
      <c r="K107" s="23"/>
      <c r="L107" s="23"/>
      <c r="M107" s="23"/>
      <c r="N107" s="23"/>
      <c r="O107" s="23"/>
      <c r="P107" s="23"/>
      <c r="Q107" s="21"/>
      <c r="R107" s="19">
        <f>SMALL(C107:P107,1)</f>
        <v>3.7516898148148149E-3</v>
      </c>
      <c r="S107" s="18">
        <f>IF(COUNT(R107)&gt;0,(3/(R107*24*60))*60,"")</f>
        <v>33.31831952268422</v>
      </c>
    </row>
    <row r="108" spans="1:19" x14ac:dyDescent="0.25">
      <c r="A108" s="30">
        <v>106</v>
      </c>
      <c r="B108" s="7" t="s">
        <v>107</v>
      </c>
      <c r="C108" s="19"/>
      <c r="D108" s="19"/>
      <c r="E108" s="19"/>
      <c r="F108" s="22">
        <v>3.7527430555555556E-3</v>
      </c>
      <c r="G108" s="23"/>
      <c r="H108" s="23"/>
      <c r="I108" s="19"/>
      <c r="J108" s="19"/>
      <c r="K108" s="19"/>
      <c r="L108" s="19"/>
      <c r="M108" s="19"/>
      <c r="N108" s="19"/>
      <c r="O108" s="19"/>
      <c r="P108" s="19"/>
      <c r="Q108" s="23"/>
      <c r="R108" s="19">
        <f>SMALL(C108:P108,1)</f>
        <v>3.7527430555555556E-3</v>
      </c>
      <c r="S108" s="18">
        <f>IF(COUNT(R108)&gt;0,(3/(R108*24*60))*60,"")</f>
        <v>33.308968439752398</v>
      </c>
    </row>
    <row r="109" spans="1:19" x14ac:dyDescent="0.25">
      <c r="A109" s="30">
        <v>107</v>
      </c>
      <c r="B109" s="7" t="s">
        <v>174</v>
      </c>
      <c r="C109" s="19"/>
      <c r="D109" s="19"/>
      <c r="E109" s="19"/>
      <c r="F109" s="24"/>
      <c r="G109" s="22"/>
      <c r="H109" s="23"/>
      <c r="I109" s="23">
        <v>4.4274652777777776E-3</v>
      </c>
      <c r="J109" s="23">
        <v>4.20568287037037E-3</v>
      </c>
      <c r="K109" s="23">
        <v>3.8499074074074074E-3</v>
      </c>
      <c r="L109" s="23">
        <v>3.7538773148148145E-3</v>
      </c>
      <c r="M109" s="23"/>
      <c r="N109" s="23"/>
      <c r="O109" s="23"/>
      <c r="P109" s="23"/>
      <c r="Q109" s="23"/>
      <c r="R109" s="19">
        <f>SMALL(C109:P109,1)</f>
        <v>3.7538773148148145E-3</v>
      </c>
      <c r="S109" s="18">
        <f>IF(COUNT(R109)&gt;0,(3/(R109*24*60))*60,"")</f>
        <v>33.298903911079599</v>
      </c>
    </row>
    <row r="110" spans="1:19" x14ac:dyDescent="0.25">
      <c r="A110" s="30">
        <v>108</v>
      </c>
      <c r="B110" s="7" t="s">
        <v>53</v>
      </c>
      <c r="C110" s="19"/>
      <c r="D110" s="19"/>
      <c r="E110" s="19"/>
      <c r="F110" s="22">
        <v>3.7542592592592593E-3</v>
      </c>
      <c r="G110" s="22">
        <v>3.8576388888888883E-3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19">
        <f>SMALL(C110:P110,1)</f>
        <v>3.7542592592592593E-3</v>
      </c>
      <c r="S110" s="18">
        <f>IF(COUNT(R110)&gt;0,(3/(R110*24*60))*60,"")</f>
        <v>33.29551620381789</v>
      </c>
    </row>
    <row r="111" spans="1:19" x14ac:dyDescent="0.25">
      <c r="A111" s="30">
        <v>109</v>
      </c>
      <c r="B111" s="7" t="s">
        <v>176</v>
      </c>
      <c r="C111" s="19"/>
      <c r="D111" s="19"/>
      <c r="E111" s="19"/>
      <c r="F111" s="24"/>
      <c r="G111" s="22"/>
      <c r="H111" s="23"/>
      <c r="I111" s="23">
        <v>4.5377777777777777E-3</v>
      </c>
      <c r="J111" s="23">
        <v>4.2235069444444447E-3</v>
      </c>
      <c r="K111" s="23">
        <v>4.2109953703703702E-3</v>
      </c>
      <c r="L111" s="23">
        <v>3.9571990740740739E-3</v>
      </c>
      <c r="M111" s="23">
        <v>3.755717592592593E-3</v>
      </c>
      <c r="N111" s="23"/>
      <c r="O111" s="23"/>
      <c r="P111" s="23"/>
      <c r="Q111" s="23"/>
      <c r="R111" s="19">
        <f>SMALL(C111:P111,1)</f>
        <v>3.755717592592593E-3</v>
      </c>
      <c r="S111" s="18">
        <f>IF(COUNT(R111)&gt;0,(3/(R111*24*60))*60,"")</f>
        <v>33.282587659556107</v>
      </c>
    </row>
    <row r="112" spans="1:19" x14ac:dyDescent="0.25">
      <c r="A112" s="30">
        <v>110</v>
      </c>
      <c r="B112" s="7" t="s">
        <v>209</v>
      </c>
      <c r="C112" s="19"/>
      <c r="D112" s="19"/>
      <c r="E112" s="19"/>
      <c r="F112" s="24"/>
      <c r="G112" s="22"/>
      <c r="H112" s="23"/>
      <c r="I112" s="23"/>
      <c r="J112" s="23"/>
      <c r="K112" s="23">
        <v>3.7587037037037033E-3</v>
      </c>
      <c r="L112" s="23"/>
      <c r="M112" s="23"/>
      <c r="N112" s="23"/>
      <c r="O112" s="23"/>
      <c r="P112" s="23"/>
      <c r="Q112" s="23"/>
      <c r="R112" s="19">
        <f>SMALL(C112:P112,1)</f>
        <v>3.7587037037037033E-3</v>
      </c>
      <c r="S112" s="18">
        <f>IF(COUNT(R112)&gt;0,(3/(R112*24*60))*60,"")</f>
        <v>33.25614622850668</v>
      </c>
    </row>
    <row r="113" spans="1:19" x14ac:dyDescent="0.25">
      <c r="A113" s="30">
        <v>111</v>
      </c>
      <c r="B113" s="13" t="s">
        <v>135</v>
      </c>
      <c r="C113" s="19"/>
      <c r="D113" s="20"/>
      <c r="E113" s="20"/>
      <c r="F113" s="21"/>
      <c r="G113" s="26"/>
      <c r="H113" s="25">
        <v>3.7719328703703704E-3</v>
      </c>
      <c r="I113" s="19"/>
      <c r="J113" s="19"/>
      <c r="K113" s="19"/>
      <c r="L113" s="19"/>
      <c r="M113" s="19"/>
      <c r="N113" s="19"/>
      <c r="O113" s="19"/>
      <c r="P113" s="19"/>
      <c r="Q113" s="21"/>
      <c r="R113" s="19">
        <f>SMALL(C113:P113,1)</f>
        <v>3.7719328703703704E-3</v>
      </c>
      <c r="S113" s="18">
        <f>IF(COUNT(R113)&gt;0,(3/(R113*24*60))*60,"")</f>
        <v>33.1395081237822</v>
      </c>
    </row>
    <row r="114" spans="1:19" x14ac:dyDescent="0.25">
      <c r="A114" s="30">
        <v>112</v>
      </c>
      <c r="B114" s="7" t="s">
        <v>24</v>
      </c>
      <c r="C114" s="19"/>
      <c r="D114" s="19"/>
      <c r="E114" s="19"/>
      <c r="F114" s="22">
        <v>3.7778009259259258E-3</v>
      </c>
      <c r="G114" s="23"/>
      <c r="H114" s="23"/>
      <c r="I114" s="19"/>
      <c r="J114" s="19"/>
      <c r="K114" s="19"/>
      <c r="L114" s="19"/>
      <c r="M114" s="19"/>
      <c r="N114" s="19"/>
      <c r="O114" s="19"/>
      <c r="P114" s="19"/>
      <c r="Q114" s="23"/>
      <c r="R114" s="19">
        <f>SMALL(C114:P114,1)</f>
        <v>3.7778009259259258E-3</v>
      </c>
      <c r="S114" s="18">
        <f>IF(COUNT(R114)&gt;0,(3/(R114*24*60))*60,"")</f>
        <v>33.088032548820166</v>
      </c>
    </row>
    <row r="115" spans="1:19" x14ac:dyDescent="0.25">
      <c r="A115" s="30">
        <v>113</v>
      </c>
      <c r="B115" s="13" t="s">
        <v>98</v>
      </c>
      <c r="C115" s="19">
        <v>3.7921180555555555E-3</v>
      </c>
      <c r="D115" s="20">
        <v>3.7786689814814818E-3</v>
      </c>
      <c r="E115" s="20"/>
      <c r="F115" s="21"/>
      <c r="G115" s="26"/>
      <c r="H115" s="25"/>
      <c r="I115" s="19"/>
      <c r="J115" s="19"/>
      <c r="K115" s="19"/>
      <c r="L115" s="19"/>
      <c r="M115" s="19"/>
      <c r="N115" s="19"/>
      <c r="O115" s="19"/>
      <c r="P115" s="19"/>
      <c r="Q115" s="23"/>
      <c r="R115" s="19">
        <f>SMALL(C115:P115,1)</f>
        <v>3.7786689814814818E-3</v>
      </c>
      <c r="S115" s="18">
        <f>IF(COUNT(R115)&gt;0,(3/(R115*24*60))*60,"")</f>
        <v>33.080431393329391</v>
      </c>
    </row>
    <row r="116" spans="1:19" x14ac:dyDescent="0.25">
      <c r="A116" s="30">
        <v>114</v>
      </c>
      <c r="B116" s="7" t="s">
        <v>183</v>
      </c>
      <c r="C116" s="19"/>
      <c r="D116" s="19"/>
      <c r="E116" s="19"/>
      <c r="F116" s="24"/>
      <c r="G116" s="22"/>
      <c r="H116" s="23"/>
      <c r="I116" s="23"/>
      <c r="J116" s="23">
        <v>5.4114120370370375E-3</v>
      </c>
      <c r="K116" s="23">
        <v>4.2125578703703708E-3</v>
      </c>
      <c r="L116" s="23">
        <v>3.7794328703703701E-3</v>
      </c>
      <c r="M116" s="23"/>
      <c r="N116" s="23"/>
      <c r="O116" s="23"/>
      <c r="P116" s="23"/>
      <c r="Q116" s="23"/>
      <c r="R116" s="19">
        <f>SMALL(C116:P116,1)</f>
        <v>3.7794328703703701E-3</v>
      </c>
      <c r="S116" s="18">
        <f>IF(COUNT(R116)&gt;0,(3/(R116*24*60))*60,"")</f>
        <v>33.073745264789025</v>
      </c>
    </row>
    <row r="117" spans="1:19" x14ac:dyDescent="0.25">
      <c r="A117" s="30">
        <v>115</v>
      </c>
      <c r="B117" s="13" t="s">
        <v>238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9">
        <v>4.6064814814814814E-3</v>
      </c>
      <c r="O117" s="19">
        <v>3.8947916666666666E-3</v>
      </c>
      <c r="P117" s="19">
        <v>3.7873958333333332E-3</v>
      </c>
      <c r="Q117" s="23"/>
      <c r="R117" s="19">
        <f>SMALL(C117:P117,1)</f>
        <v>3.7873958333333332E-3</v>
      </c>
      <c r="S117" s="18">
        <f>IF(COUNT(R117)&gt;0,(3/(R117*24*60))*60,"")</f>
        <v>33.004208036524659</v>
      </c>
    </row>
    <row r="118" spans="1:19" x14ac:dyDescent="0.25">
      <c r="A118" s="30">
        <v>116</v>
      </c>
      <c r="B118" s="14" t="s">
        <v>260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9">
        <v>3.7877314814814813E-3</v>
      </c>
      <c r="Q118" s="8"/>
      <c r="R118" s="19">
        <f>SMALL(C118:P118,1)</f>
        <v>3.7877314814814813E-3</v>
      </c>
      <c r="S118" s="18">
        <f>IF(COUNT(R118)&gt;0,(3/(R118*24*60))*60,"")</f>
        <v>33.001283383242686</v>
      </c>
    </row>
    <row r="119" spans="1:19" x14ac:dyDescent="0.25">
      <c r="A119" s="30">
        <v>117</v>
      </c>
      <c r="B119" s="7" t="s">
        <v>160</v>
      </c>
      <c r="C119" s="19"/>
      <c r="D119" s="19"/>
      <c r="E119" s="19"/>
      <c r="F119" s="22"/>
      <c r="G119" s="25"/>
      <c r="H119" s="22"/>
      <c r="I119" s="21">
        <v>3.7920833333333335E-3</v>
      </c>
      <c r="J119" s="21"/>
      <c r="K119" s="21"/>
      <c r="L119" s="21"/>
      <c r="M119" s="21"/>
      <c r="N119" s="21"/>
      <c r="O119" s="21"/>
      <c r="P119" s="21"/>
      <c r="Q119" s="8"/>
      <c r="R119" s="19">
        <f>SMALL(C119:P119,1)</f>
        <v>3.7920833333333335E-3</v>
      </c>
      <c r="S119" s="18">
        <f>IF(COUNT(R119)&gt;0,(3/(R119*24*60))*60,"")</f>
        <v>32.963410614218212</v>
      </c>
    </row>
    <row r="120" spans="1:19" x14ac:dyDescent="0.25">
      <c r="A120" s="30">
        <v>118</v>
      </c>
      <c r="B120" s="11" t="s">
        <v>65</v>
      </c>
      <c r="C120" s="19"/>
      <c r="D120" s="24">
        <v>3.8028819444444442E-3</v>
      </c>
      <c r="E120" s="24"/>
      <c r="F120" s="23"/>
      <c r="G120" s="23"/>
      <c r="H120" s="19"/>
      <c r="I120" s="19"/>
      <c r="J120" s="19"/>
      <c r="K120" s="19"/>
      <c r="L120" s="19"/>
      <c r="M120" s="19"/>
      <c r="N120" s="19"/>
      <c r="O120" s="19"/>
      <c r="P120" s="19"/>
      <c r="Q120" s="23"/>
      <c r="R120" s="19">
        <f>SMALL(C120:P120,1)</f>
        <v>3.8028819444444442E-3</v>
      </c>
      <c r="S120" s="18">
        <f>IF(COUNT(R120)&gt;0,(3/(R120*24*60))*60,"")</f>
        <v>32.869808168147337</v>
      </c>
    </row>
    <row r="121" spans="1:19" x14ac:dyDescent="0.25">
      <c r="A121" s="30">
        <v>119</v>
      </c>
      <c r="B121" s="7" t="s">
        <v>85</v>
      </c>
      <c r="C121" s="19"/>
      <c r="D121" s="19"/>
      <c r="E121" s="19"/>
      <c r="F121" s="22">
        <v>3.8091666666666669E-3</v>
      </c>
      <c r="G121" s="23"/>
      <c r="H121" s="23"/>
      <c r="I121" s="19"/>
      <c r="J121" s="19"/>
      <c r="K121" s="19"/>
      <c r="L121" s="19"/>
      <c r="M121" s="19"/>
      <c r="N121" s="19"/>
      <c r="O121" s="19"/>
      <c r="P121" s="19"/>
      <c r="Q121" s="23"/>
      <c r="R121" s="19">
        <f>SMALL(C121:P121,1)</f>
        <v>3.8091666666666669E-3</v>
      </c>
      <c r="S121" s="18">
        <f>IF(COUNT(R121)&gt;0,(3/(R121*24*60))*60,"")</f>
        <v>32.815576460293158</v>
      </c>
    </row>
    <row r="122" spans="1:19" x14ac:dyDescent="0.25">
      <c r="A122" s="30">
        <v>120</v>
      </c>
      <c r="B122" s="7" t="s">
        <v>167</v>
      </c>
      <c r="C122" s="19"/>
      <c r="D122" s="19"/>
      <c r="E122" s="19"/>
      <c r="F122" s="24"/>
      <c r="G122" s="22"/>
      <c r="H122" s="23"/>
      <c r="I122" s="23">
        <v>4.3548032407407407E-3</v>
      </c>
      <c r="J122" s="23">
        <v>3.8149305555555558E-3</v>
      </c>
      <c r="K122" s="23"/>
      <c r="L122" s="23"/>
      <c r="M122" s="23"/>
      <c r="N122" s="23"/>
      <c r="O122" s="23"/>
      <c r="P122" s="23"/>
      <c r="Q122" s="23"/>
      <c r="R122" s="19">
        <f>SMALL(C122:P122,1)</f>
        <v>3.8149305555555558E-3</v>
      </c>
      <c r="S122" s="18">
        <f>IF(COUNT(R122)&gt;0,(3/(R122*24*60))*60,"")</f>
        <v>32.765996177300444</v>
      </c>
    </row>
    <row r="123" spans="1:19" x14ac:dyDescent="0.25">
      <c r="A123" s="30">
        <v>121</v>
      </c>
      <c r="B123" s="9" t="s">
        <v>100</v>
      </c>
      <c r="C123" s="19"/>
      <c r="D123" s="19"/>
      <c r="E123" s="19"/>
      <c r="F123" s="25"/>
      <c r="G123" s="22">
        <v>3.8263541666666667E-3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19">
        <f>SMALL(C123:P123,1)</f>
        <v>3.8263541666666667E-3</v>
      </c>
      <c r="S123" s="18">
        <f>IF(COUNT(R123)&gt;0,(3/(R123*24*60))*60,"")</f>
        <v>32.668173032423162</v>
      </c>
    </row>
    <row r="124" spans="1:19" x14ac:dyDescent="0.25">
      <c r="A124" s="30">
        <v>122</v>
      </c>
      <c r="B124" s="14" t="s">
        <v>261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9">
        <v>3.8452777777777778E-3</v>
      </c>
      <c r="Q124" s="21"/>
      <c r="R124" s="19">
        <f>SMALL(C124:P124,1)</f>
        <v>3.8452777777777778E-3</v>
      </c>
      <c r="S124" s="18">
        <f>IF(COUNT(R124)&gt;0,(3/(R124*24*60))*60,"")</f>
        <v>32.507404464350209</v>
      </c>
    </row>
    <row r="125" spans="1:19" x14ac:dyDescent="0.25">
      <c r="A125" s="30">
        <v>123</v>
      </c>
      <c r="B125" s="7" t="s">
        <v>206</v>
      </c>
      <c r="C125" s="19"/>
      <c r="D125" s="19"/>
      <c r="E125" s="19"/>
      <c r="F125" s="24"/>
      <c r="G125" s="22"/>
      <c r="H125" s="23"/>
      <c r="I125" s="23"/>
      <c r="J125" s="23"/>
      <c r="K125" s="23">
        <v>4.7012962962962963E-3</v>
      </c>
      <c r="L125" s="23">
        <v>4.3181134259259258E-3</v>
      </c>
      <c r="M125" s="23">
        <v>3.8615162037037038E-3</v>
      </c>
      <c r="N125" s="23"/>
      <c r="O125" s="23"/>
      <c r="P125" s="23"/>
      <c r="Q125" s="8"/>
      <c r="R125" s="19">
        <f>SMALL(C125:P125,1)</f>
        <v>3.8615162037037038E-3</v>
      </c>
      <c r="S125" s="18">
        <f>IF(COUNT(R125)&gt;0,(3/(R125*24*60))*60,"")</f>
        <v>32.370704512416268</v>
      </c>
    </row>
    <row r="126" spans="1:19" x14ac:dyDescent="0.25">
      <c r="A126" s="30">
        <v>124</v>
      </c>
      <c r="B126" s="7" t="s">
        <v>172</v>
      </c>
      <c r="C126" s="19"/>
      <c r="D126" s="19"/>
      <c r="E126" s="19"/>
      <c r="F126" s="24"/>
      <c r="G126" s="22"/>
      <c r="H126" s="23"/>
      <c r="I126" s="23">
        <v>4.7680439814814816E-3</v>
      </c>
      <c r="J126" s="23">
        <v>4.2094675925925919E-3</v>
      </c>
      <c r="K126" s="23">
        <v>3.8654398148148146E-3</v>
      </c>
      <c r="L126" s="23"/>
      <c r="M126" s="23"/>
      <c r="N126" s="23"/>
      <c r="O126" s="23"/>
      <c r="P126" s="23"/>
      <c r="Q126" s="23"/>
      <c r="R126" s="19">
        <f>SMALL(C126:P126,1)</f>
        <v>3.8654398148148146E-3</v>
      </c>
      <c r="S126" s="18">
        <f>IF(COUNT(R126)&gt;0,(3/(R126*24*60))*60,"")</f>
        <v>32.337846658721944</v>
      </c>
    </row>
    <row r="127" spans="1:19" x14ac:dyDescent="0.25">
      <c r="A127" s="30">
        <v>125</v>
      </c>
      <c r="B127" s="7" t="s">
        <v>164</v>
      </c>
      <c r="C127" s="19"/>
      <c r="D127" s="19"/>
      <c r="E127" s="19"/>
      <c r="F127" s="24"/>
      <c r="G127" s="22"/>
      <c r="H127" s="23"/>
      <c r="I127" s="23">
        <v>4.0801967592592591E-3</v>
      </c>
      <c r="J127" s="23">
        <v>3.8762152777777775E-3</v>
      </c>
      <c r="K127" s="23"/>
      <c r="L127" s="23"/>
      <c r="M127" s="23"/>
      <c r="N127" s="23"/>
      <c r="O127" s="23"/>
      <c r="P127" s="23"/>
      <c r="Q127" s="8"/>
      <c r="R127" s="19">
        <f>SMALL(C127:P127,1)</f>
        <v>3.8762152777777775E-3</v>
      </c>
      <c r="S127" s="18">
        <f>IF(COUNT(R127)&gt;0,(3/(R127*24*60))*60,"")</f>
        <v>32.247950911452506</v>
      </c>
    </row>
    <row r="128" spans="1:19" x14ac:dyDescent="0.25">
      <c r="A128" s="30">
        <v>126</v>
      </c>
      <c r="B128" s="7" t="s">
        <v>230</v>
      </c>
      <c r="C128" s="19"/>
      <c r="D128" s="19"/>
      <c r="E128" s="19"/>
      <c r="F128" s="24"/>
      <c r="G128" s="22"/>
      <c r="H128" s="23"/>
      <c r="I128" s="23"/>
      <c r="J128" s="23"/>
      <c r="K128" s="23"/>
      <c r="L128" s="23"/>
      <c r="M128" s="23">
        <v>3.8793055555555555E-3</v>
      </c>
      <c r="N128" s="23"/>
      <c r="O128" s="23"/>
      <c r="P128" s="23"/>
      <c r="Q128" s="23"/>
      <c r="R128" s="19">
        <f>SMALL(C128:P128,1)</f>
        <v>3.8793055555555555E-3</v>
      </c>
      <c r="S128" s="18">
        <f>IF(COUNT(R128)&gt;0,(3/(R128*24*60))*60,"")</f>
        <v>32.222262002792597</v>
      </c>
    </row>
    <row r="129" spans="1:19" x14ac:dyDescent="0.25">
      <c r="A129" s="30">
        <v>127</v>
      </c>
      <c r="B129" s="7" t="s">
        <v>233</v>
      </c>
      <c r="C129" s="19"/>
      <c r="D129" s="19"/>
      <c r="E129" s="19"/>
      <c r="F129" s="24"/>
      <c r="G129" s="22"/>
      <c r="H129" s="23"/>
      <c r="I129" s="23"/>
      <c r="J129" s="23"/>
      <c r="K129" s="23"/>
      <c r="L129" s="23"/>
      <c r="M129" s="23">
        <v>3.9028703703703703E-3</v>
      </c>
      <c r="N129" s="23"/>
      <c r="O129" s="19">
        <v>3.8910069444444439E-3</v>
      </c>
      <c r="P129" s="19"/>
      <c r="Q129" s="8"/>
      <c r="R129" s="19">
        <f>SMALL(C129:P129,1)</f>
        <v>3.8910069444444439E-3</v>
      </c>
      <c r="S129" s="18">
        <f>IF(COUNT(R129)&gt;0,(3/(R129*24*60))*60,"")</f>
        <v>32.125360294839425</v>
      </c>
    </row>
    <row r="130" spans="1:19" x14ac:dyDescent="0.25">
      <c r="A130" s="30">
        <v>128</v>
      </c>
      <c r="B130" s="7" t="s">
        <v>156</v>
      </c>
      <c r="C130" s="19"/>
      <c r="D130" s="19"/>
      <c r="E130" s="19"/>
      <c r="F130" s="24"/>
      <c r="G130" s="22"/>
      <c r="H130" s="23"/>
      <c r="I130" s="23">
        <v>4.3864583333333334E-3</v>
      </c>
      <c r="J130" s="23"/>
      <c r="K130" s="23">
        <v>4.0973379629629632E-3</v>
      </c>
      <c r="L130" s="23">
        <v>3.891701388888889E-3</v>
      </c>
      <c r="M130" s="23"/>
      <c r="N130" s="23"/>
      <c r="O130" s="23"/>
      <c r="P130" s="23"/>
      <c r="Q130" s="8"/>
      <c r="R130" s="19">
        <f>SMALL(C130:P130,1)</f>
        <v>3.891701388888889E-3</v>
      </c>
      <c r="S130" s="18">
        <f>IF(COUNT(R130)&gt;0,(3/(R130*24*60))*60,"")</f>
        <v>32.11962776920263</v>
      </c>
    </row>
    <row r="131" spans="1:19" x14ac:dyDescent="0.25">
      <c r="A131" s="30">
        <v>129</v>
      </c>
      <c r="B131" s="11" t="s">
        <v>46</v>
      </c>
      <c r="C131" s="19"/>
      <c r="D131" s="24">
        <v>3.895138888888889E-3</v>
      </c>
      <c r="E131" s="24"/>
      <c r="F131" s="24"/>
      <c r="G131" s="25"/>
      <c r="H131" s="22"/>
      <c r="I131" s="19"/>
      <c r="J131" s="19"/>
      <c r="K131" s="19"/>
      <c r="L131" s="19"/>
      <c r="M131" s="19"/>
      <c r="N131" s="19"/>
      <c r="O131" s="19"/>
      <c r="P131" s="19"/>
      <c r="Q131" s="23"/>
      <c r="R131" s="19">
        <f>SMALL(C131:P131,1)</f>
        <v>3.895138888888889E-3</v>
      </c>
      <c r="S131" s="18">
        <f>IF(COUNT(R131)&gt;0,(3/(R131*24*60))*60,"")</f>
        <v>32.091281868425746</v>
      </c>
    </row>
    <row r="132" spans="1:19" x14ac:dyDescent="0.25">
      <c r="A132" s="30">
        <v>130</v>
      </c>
      <c r="B132" s="10" t="s">
        <v>26</v>
      </c>
      <c r="C132" s="19"/>
      <c r="D132" s="20">
        <v>3.8987384259259257E-3</v>
      </c>
      <c r="E132" s="20"/>
      <c r="F132" s="21"/>
      <c r="G132" s="23"/>
      <c r="H132" s="19"/>
      <c r="I132" s="19"/>
      <c r="J132" s="19"/>
      <c r="K132" s="19"/>
      <c r="L132" s="19"/>
      <c r="M132" s="19"/>
      <c r="N132" s="19"/>
      <c r="O132" s="19"/>
      <c r="P132" s="19"/>
      <c r="Q132" s="23"/>
      <c r="R132" s="19">
        <f>SMALL(C132:P132,1)</f>
        <v>3.8987384259259257E-3</v>
      </c>
      <c r="S132" s="18">
        <f>IF(COUNT(R132)&gt;0,(3/(R132*24*60))*60,"")</f>
        <v>32.061653371965647</v>
      </c>
    </row>
    <row r="133" spans="1:19" x14ac:dyDescent="0.25">
      <c r="A133" s="30">
        <v>131</v>
      </c>
      <c r="B133" s="7" t="s">
        <v>168</v>
      </c>
      <c r="C133" s="19"/>
      <c r="D133" s="19"/>
      <c r="E133" s="19"/>
      <c r="F133" s="24"/>
      <c r="G133" s="22"/>
      <c r="H133" s="23"/>
      <c r="I133" s="23">
        <v>4.4040972222222216E-3</v>
      </c>
      <c r="J133" s="23">
        <v>3.9024884259259256E-3</v>
      </c>
      <c r="K133" s="23">
        <v>3.9021412037037032E-3</v>
      </c>
      <c r="L133" s="23">
        <v>3.9537037037037032E-3</v>
      </c>
      <c r="M133" s="23"/>
      <c r="N133" s="23"/>
      <c r="O133" s="23"/>
      <c r="P133" s="23"/>
      <c r="Q133" s="8"/>
      <c r="R133" s="19">
        <f>SMALL(C133:P133,1)</f>
        <v>3.9021412037037032E-3</v>
      </c>
      <c r="S133" s="18">
        <f>IF(COUNT(R133)&gt;0,(3/(R133*24*60))*60,"")</f>
        <v>32.033694701092998</v>
      </c>
    </row>
    <row r="134" spans="1:19" x14ac:dyDescent="0.25">
      <c r="A134" s="30">
        <v>132</v>
      </c>
      <c r="B134" s="7" t="s">
        <v>229</v>
      </c>
      <c r="C134" s="19"/>
      <c r="D134" s="19"/>
      <c r="E134" s="19"/>
      <c r="F134" s="24"/>
      <c r="G134" s="22"/>
      <c r="H134" s="23"/>
      <c r="I134" s="23"/>
      <c r="J134" s="23"/>
      <c r="K134" s="23"/>
      <c r="L134" s="23"/>
      <c r="M134" s="23">
        <v>4.3712037037037044E-3</v>
      </c>
      <c r="N134" s="23"/>
      <c r="O134" s="19">
        <v>3.9208912037037033E-3</v>
      </c>
      <c r="P134" s="19">
        <v>3.9039930555555555E-3</v>
      </c>
      <c r="Q134" s="23"/>
      <c r="R134" s="19">
        <f>SMALL(C134:P134,1)</f>
        <v>3.9039930555555555E-3</v>
      </c>
      <c r="S134" s="18">
        <f>IF(COUNT(R134)&gt;0,(3/(R134*24*60))*60,"")</f>
        <v>32.018499577533689</v>
      </c>
    </row>
    <row r="135" spans="1:19" x14ac:dyDescent="0.25">
      <c r="A135" s="30">
        <v>133</v>
      </c>
      <c r="B135" s="7" t="s">
        <v>213</v>
      </c>
      <c r="C135" s="19"/>
      <c r="D135" s="19"/>
      <c r="E135" s="19"/>
      <c r="F135" s="24"/>
      <c r="G135" s="22"/>
      <c r="H135" s="23"/>
      <c r="I135" s="23"/>
      <c r="J135" s="23"/>
      <c r="K135" s="23">
        <v>4.1708564814814811E-3</v>
      </c>
      <c r="L135" s="23">
        <v>3.9656712962962961E-3</v>
      </c>
      <c r="M135" s="23">
        <v>3.9069444444444447E-3</v>
      </c>
      <c r="N135" s="23"/>
      <c r="O135" s="23"/>
      <c r="P135" s="23"/>
      <c r="Q135" s="23"/>
      <c r="R135" s="19">
        <f>SMALL(C135:P135,1)</f>
        <v>3.9069444444444447E-3</v>
      </c>
      <c r="S135" s="18">
        <f>IF(COUNT(R135)&gt;0,(3/(R135*24*60))*60,"")</f>
        <v>31.994312122289376</v>
      </c>
    </row>
    <row r="136" spans="1:19" x14ac:dyDescent="0.25">
      <c r="A136" s="30">
        <v>134</v>
      </c>
      <c r="B136" s="14" t="s">
        <v>243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9">
        <v>4.5323726851851853E-3</v>
      </c>
      <c r="O136" s="19">
        <v>4.0741435185185186E-3</v>
      </c>
      <c r="P136" s="19">
        <v>3.915636574074074E-3</v>
      </c>
      <c r="Q136" s="23"/>
      <c r="R136" s="19">
        <f>SMALL(C136:P136,1)</f>
        <v>3.915636574074074E-3</v>
      </c>
      <c r="S136" s="18">
        <f>IF(COUNT(R136)&gt;0,(3/(R136*24*60))*60,"")</f>
        <v>31.923289517633183</v>
      </c>
    </row>
    <row r="137" spans="1:19" x14ac:dyDescent="0.25">
      <c r="A137" s="30">
        <v>135</v>
      </c>
      <c r="B137" s="7" t="s">
        <v>197</v>
      </c>
      <c r="C137" s="19"/>
      <c r="D137" s="19"/>
      <c r="E137" s="19"/>
      <c r="F137" s="24"/>
      <c r="G137" s="22"/>
      <c r="H137" s="23"/>
      <c r="I137" s="23"/>
      <c r="J137" s="23"/>
      <c r="K137" s="23">
        <v>4.4449421296296294E-3</v>
      </c>
      <c r="L137" s="23">
        <v>3.921296296296296E-3</v>
      </c>
      <c r="M137" s="23"/>
      <c r="N137" s="23"/>
      <c r="O137" s="23"/>
      <c r="P137" s="23"/>
      <c r="Q137" s="23"/>
      <c r="R137" s="19">
        <f>SMALL(C137:P137,1)</f>
        <v>3.921296296296296E-3</v>
      </c>
      <c r="S137" s="18">
        <f>IF(COUNT(R137)&gt;0,(3/(R137*24*60))*60,"")</f>
        <v>31.877213695395511</v>
      </c>
    </row>
    <row r="138" spans="1:19" x14ac:dyDescent="0.25">
      <c r="A138" s="30">
        <v>136</v>
      </c>
      <c r="B138" s="7" t="s">
        <v>73</v>
      </c>
      <c r="C138" s="19"/>
      <c r="D138" s="19"/>
      <c r="E138" s="19"/>
      <c r="F138" s="22"/>
      <c r="G138" s="22">
        <v>4.0990856481481477E-3</v>
      </c>
      <c r="H138" s="22">
        <v>4.4330324074074072E-3</v>
      </c>
      <c r="I138" s="23">
        <v>3.9346643518518515E-3</v>
      </c>
      <c r="J138" s="23"/>
      <c r="K138" s="23"/>
      <c r="L138" s="23"/>
      <c r="M138" s="23"/>
      <c r="N138" s="23"/>
      <c r="O138" s="23"/>
      <c r="P138" s="23"/>
      <c r="Q138" s="23"/>
      <c r="R138" s="19">
        <f>SMALL(C138:P138,1)</f>
        <v>3.9346643518518515E-3</v>
      </c>
      <c r="S138" s="18">
        <f>IF(COUNT(R138)&gt;0,(3/(R138*24*60))*60,"")</f>
        <v>31.768910591107641</v>
      </c>
    </row>
    <row r="139" spans="1:19" x14ac:dyDescent="0.25">
      <c r="A139" s="30">
        <v>137</v>
      </c>
      <c r="B139" s="7" t="s">
        <v>148</v>
      </c>
      <c r="C139" s="19"/>
      <c r="D139" s="19"/>
      <c r="E139" s="19"/>
      <c r="F139" s="24"/>
      <c r="G139" s="22"/>
      <c r="H139" s="23"/>
      <c r="I139" s="23">
        <v>3.9350347222222226E-3</v>
      </c>
      <c r="J139" s="23"/>
      <c r="K139" s="23"/>
      <c r="L139" s="23"/>
      <c r="M139" s="23"/>
      <c r="N139" s="23"/>
      <c r="O139" s="23"/>
      <c r="P139" s="23"/>
      <c r="Q139" s="21"/>
      <c r="R139" s="19">
        <f>SMALL(C139:P139,1)</f>
        <v>3.9350347222222226E-3</v>
      </c>
      <c r="S139" s="18">
        <f>IF(COUNT(R139)&gt;0,(3/(R139*24*60))*60,"")</f>
        <v>31.765920461664706</v>
      </c>
    </row>
    <row r="140" spans="1:19" x14ac:dyDescent="0.25">
      <c r="A140" s="30">
        <v>138</v>
      </c>
      <c r="B140" s="7" t="s">
        <v>12</v>
      </c>
      <c r="C140" s="19"/>
      <c r="D140" s="19"/>
      <c r="E140" s="19"/>
      <c r="F140" s="22"/>
      <c r="G140" s="22">
        <v>4.2850347222222222E-3</v>
      </c>
      <c r="H140" s="25">
        <v>4.0257986111111111E-3</v>
      </c>
      <c r="I140" s="23">
        <v>3.9385995370370373E-3</v>
      </c>
      <c r="J140" s="23"/>
      <c r="K140" s="23"/>
      <c r="L140" s="23"/>
      <c r="M140" s="23"/>
      <c r="N140" s="23"/>
      <c r="O140" s="23"/>
      <c r="P140" s="23"/>
      <c r="Q140" s="23"/>
      <c r="R140" s="19">
        <f>SMALL(C140:P140,1)</f>
        <v>3.9385995370370373E-3</v>
      </c>
      <c r="S140" s="18">
        <f>IF(COUNT(R140)&gt;0,(3/(R140*24*60))*60,"")</f>
        <v>31.737169220823109</v>
      </c>
    </row>
    <row r="141" spans="1:19" x14ac:dyDescent="0.25">
      <c r="A141" s="30">
        <v>139</v>
      </c>
      <c r="B141" s="7" t="s">
        <v>132</v>
      </c>
      <c r="C141" s="19"/>
      <c r="D141" s="19"/>
      <c r="E141" s="19"/>
      <c r="F141" s="24"/>
      <c r="G141" s="24"/>
      <c r="H141" s="22">
        <v>4.4641550925925925E-3</v>
      </c>
      <c r="I141" s="23">
        <v>3.9410532407407406E-3</v>
      </c>
      <c r="J141" s="23">
        <v>4.2365277777777774E-3</v>
      </c>
      <c r="K141" s="23"/>
      <c r="L141" s="23"/>
      <c r="M141" s="23"/>
      <c r="N141" s="23"/>
      <c r="O141" s="23"/>
      <c r="P141" s="23"/>
      <c r="Q141" s="8"/>
      <c r="R141" s="19">
        <f>SMALL(C141:P141,1)</f>
        <v>3.9410532407407406E-3</v>
      </c>
      <c r="S141" s="18">
        <f>IF(COUNT(R141)&gt;0,(3/(R141*24*60))*60,"")</f>
        <v>31.717409627408536</v>
      </c>
    </row>
    <row r="142" spans="1:19" x14ac:dyDescent="0.25">
      <c r="A142" s="30">
        <v>140</v>
      </c>
      <c r="B142" s="13" t="s">
        <v>246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9">
        <v>4.9983449074074079E-3</v>
      </c>
      <c r="O142" s="19">
        <v>3.9504398148148155E-3</v>
      </c>
      <c r="P142" s="19"/>
      <c r="Q142" s="8"/>
      <c r="R142" s="19">
        <f>SMALL(C142:P142,1)</f>
        <v>3.9504398148148155E-3</v>
      </c>
      <c r="S142" s="18">
        <f>IF(COUNT(R142)&gt;0,(3/(R142*24*60))*60,"")</f>
        <v>31.642046420054026</v>
      </c>
    </row>
    <row r="143" spans="1:19" x14ac:dyDescent="0.25">
      <c r="A143" s="30">
        <v>141</v>
      </c>
      <c r="B143" s="7" t="s">
        <v>56</v>
      </c>
      <c r="C143" s="19"/>
      <c r="D143" s="19"/>
      <c r="E143" s="19"/>
      <c r="F143" s="22">
        <v>3.9732291666666666E-3</v>
      </c>
      <c r="G143" s="2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19">
        <f>SMALL(C143:P143,1)</f>
        <v>3.9732291666666666E-3</v>
      </c>
      <c r="S143" s="18">
        <f>IF(COUNT(R143)&gt;0,(3/(R143*24*60))*60,"")</f>
        <v>31.460556327504388</v>
      </c>
    </row>
    <row r="144" spans="1:19" x14ac:dyDescent="0.25">
      <c r="A144" s="30">
        <v>142</v>
      </c>
      <c r="B144" s="7" t="s">
        <v>138</v>
      </c>
      <c r="C144" s="19"/>
      <c r="D144" s="19"/>
      <c r="E144" s="19"/>
      <c r="F144" s="24"/>
      <c r="G144" s="22"/>
      <c r="H144" s="23">
        <v>4.8450347222222219E-3</v>
      </c>
      <c r="I144" s="23">
        <v>3.9925694444444444E-3</v>
      </c>
      <c r="J144" s="23">
        <v>3.975127314814815E-3</v>
      </c>
      <c r="K144" s="23"/>
      <c r="L144" s="23"/>
      <c r="M144" s="23"/>
      <c r="N144" s="23"/>
      <c r="O144" s="23"/>
      <c r="P144" s="23"/>
      <c r="Q144" s="23"/>
      <c r="R144" s="19">
        <f>SMALL(C144:P144,1)</f>
        <v>3.975127314814815E-3</v>
      </c>
      <c r="S144" s="18">
        <f>IF(COUNT(R144)&gt;0,(3/(R144*24*60))*60,"")</f>
        <v>31.445533715144226</v>
      </c>
    </row>
    <row r="145" spans="1:19" x14ac:dyDescent="0.25">
      <c r="A145" s="30">
        <v>143</v>
      </c>
      <c r="B145" s="7" t="s">
        <v>60</v>
      </c>
      <c r="C145" s="19"/>
      <c r="D145" s="19"/>
      <c r="E145" s="19"/>
      <c r="F145" s="22"/>
      <c r="G145" s="22">
        <v>3.9923379629629632E-3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19">
        <f>SMALL(C145:P145,1)</f>
        <v>3.9923379629629632E-3</v>
      </c>
      <c r="S145" s="18">
        <f>IF(COUNT(R145)&gt;0,(3/(R145*24*60))*60,"")</f>
        <v>31.309974546150322</v>
      </c>
    </row>
    <row r="146" spans="1:19" x14ac:dyDescent="0.25">
      <c r="A146" s="30">
        <v>144</v>
      </c>
      <c r="B146" s="13" t="s">
        <v>90</v>
      </c>
      <c r="C146" s="19">
        <v>3.9940972222222227E-3</v>
      </c>
      <c r="D146" s="19"/>
      <c r="E146" s="19"/>
      <c r="F146" s="22"/>
      <c r="G146" s="23"/>
      <c r="H146" s="23"/>
      <c r="I146" s="19"/>
      <c r="J146" s="19"/>
      <c r="K146" s="19"/>
      <c r="L146" s="19"/>
      <c r="M146" s="19"/>
      <c r="N146" s="19"/>
      <c r="O146" s="19"/>
      <c r="P146" s="19"/>
      <c r="Q146" s="8"/>
      <c r="R146" s="19">
        <f>SMALL(C146:P146,1)</f>
        <v>3.9940972222222227E-3</v>
      </c>
      <c r="S146" s="18">
        <f>IF(COUNT(R146)&gt;0,(3/(R146*24*60))*60,"")</f>
        <v>31.29618360427714</v>
      </c>
    </row>
    <row r="147" spans="1:19" x14ac:dyDescent="0.25">
      <c r="A147" s="30">
        <v>145</v>
      </c>
      <c r="B147" s="9" t="s">
        <v>8</v>
      </c>
      <c r="C147" s="19"/>
      <c r="D147" s="19"/>
      <c r="E147" s="19"/>
      <c r="F147" s="26"/>
      <c r="G147" s="25">
        <v>4.7428935185185187E-3</v>
      </c>
      <c r="H147" s="25">
        <v>4.4275E-3</v>
      </c>
      <c r="I147" s="21">
        <v>3.9946643518518525E-3</v>
      </c>
      <c r="J147" s="21">
        <v>4.0319560185185181E-3</v>
      </c>
      <c r="K147" s="21"/>
      <c r="L147" s="21"/>
      <c r="M147" s="21"/>
      <c r="N147" s="21"/>
      <c r="O147" s="21"/>
      <c r="P147" s="21"/>
      <c r="Q147" s="23"/>
      <c r="R147" s="19">
        <f>SMALL(C147:P147,1)</f>
        <v>3.9946643518518525E-3</v>
      </c>
      <c r="S147" s="18">
        <f>IF(COUNT(R147)&gt;0,(3/(R147*24*60))*60,"")</f>
        <v>31.291740429218361</v>
      </c>
    </row>
    <row r="148" spans="1:19" x14ac:dyDescent="0.25">
      <c r="A148" s="30">
        <v>146</v>
      </c>
      <c r="B148" s="7" t="s">
        <v>194</v>
      </c>
      <c r="C148" s="19"/>
      <c r="D148" s="19"/>
      <c r="E148" s="19"/>
      <c r="F148" s="24"/>
      <c r="G148" s="22"/>
      <c r="H148" s="23"/>
      <c r="I148" s="23"/>
      <c r="J148" s="23"/>
      <c r="K148" s="23">
        <v>3.9970138888888894E-3</v>
      </c>
      <c r="L148" s="23"/>
      <c r="M148" s="23"/>
      <c r="N148" s="23"/>
      <c r="O148" s="23"/>
      <c r="P148" s="23"/>
      <c r="Q148" s="8"/>
      <c r="R148" s="19">
        <f>SMALL(C148:P148,1)</f>
        <v>3.9970138888888894E-3</v>
      </c>
      <c r="S148" s="18">
        <f>IF(COUNT(R148)&gt;0,(3/(R148*24*60))*60,"")</f>
        <v>31.273346421807947</v>
      </c>
    </row>
    <row r="149" spans="1:19" x14ac:dyDescent="0.25">
      <c r="A149" s="30">
        <v>147</v>
      </c>
      <c r="B149" s="7" t="s">
        <v>161</v>
      </c>
      <c r="C149" s="19"/>
      <c r="D149" s="19"/>
      <c r="E149" s="19"/>
      <c r="F149" s="22"/>
      <c r="G149" s="25"/>
      <c r="H149" s="22"/>
      <c r="I149" s="21">
        <v>4.0004976851851859E-3</v>
      </c>
      <c r="J149" s="21"/>
      <c r="K149" s="21"/>
      <c r="L149" s="21"/>
      <c r="M149" s="21"/>
      <c r="N149" s="21"/>
      <c r="O149" s="21"/>
      <c r="P149" s="21"/>
      <c r="Q149" s="23"/>
      <c r="R149" s="19">
        <f>SMALL(C149:P149,1)</f>
        <v>4.0004976851851859E-3</v>
      </c>
      <c r="S149" s="18">
        <f>IF(COUNT(R149)&gt;0,(3/(R149*24*60))*60,"")</f>
        <v>31.246112318201142</v>
      </c>
    </row>
    <row r="150" spans="1:19" x14ac:dyDescent="0.25">
      <c r="A150" s="30">
        <v>148</v>
      </c>
      <c r="B150" s="7" t="s">
        <v>220</v>
      </c>
      <c r="C150" s="19"/>
      <c r="D150" s="19"/>
      <c r="E150" s="19"/>
      <c r="F150" s="24"/>
      <c r="G150" s="22"/>
      <c r="H150" s="23"/>
      <c r="I150" s="23"/>
      <c r="J150" s="23"/>
      <c r="K150" s="23"/>
      <c r="L150" s="23">
        <v>4.2283680555555555E-3</v>
      </c>
      <c r="M150" s="23">
        <v>4.0027083333333329E-3</v>
      </c>
      <c r="N150" s="23"/>
      <c r="O150" s="23"/>
      <c r="P150" s="23"/>
      <c r="Q150" s="8"/>
      <c r="R150" s="19">
        <f>SMALL(C150:P150,1)</f>
        <v>4.0027083333333329E-3</v>
      </c>
      <c r="S150" s="18">
        <f>IF(COUNT(R150)&gt;0,(3/(R150*24*60))*60,"")</f>
        <v>31.22885546244731</v>
      </c>
    </row>
    <row r="151" spans="1:19" x14ac:dyDescent="0.25">
      <c r="A151" s="30">
        <v>149</v>
      </c>
      <c r="B151" s="7" t="s">
        <v>61</v>
      </c>
      <c r="C151" s="19"/>
      <c r="D151" s="19"/>
      <c r="E151" s="19"/>
      <c r="F151" s="20"/>
      <c r="G151" s="22">
        <v>4.0117361111111109E-3</v>
      </c>
      <c r="H151" s="22"/>
      <c r="I151" s="23"/>
      <c r="J151" s="23"/>
      <c r="K151" s="23"/>
      <c r="L151" s="23"/>
      <c r="M151" s="23"/>
      <c r="N151" s="23"/>
      <c r="O151" s="23"/>
      <c r="P151" s="23"/>
      <c r="Q151" s="8"/>
      <c r="R151" s="19">
        <f>SMALL(C151:P151,1)</f>
        <v>4.0117361111111109E-3</v>
      </c>
      <c r="S151" s="18">
        <f>IF(COUNT(R151)&gt;0,(3/(R151*24*60))*60,"")</f>
        <v>31.158579861171219</v>
      </c>
    </row>
    <row r="152" spans="1:19" x14ac:dyDescent="0.25">
      <c r="A152" s="30">
        <v>150</v>
      </c>
      <c r="B152" s="9" t="s">
        <v>18</v>
      </c>
      <c r="C152" s="19"/>
      <c r="D152" s="19"/>
      <c r="E152" s="19"/>
      <c r="F152" s="24"/>
      <c r="G152" s="25">
        <v>4.379699074074074E-3</v>
      </c>
      <c r="H152" s="25">
        <v>4.0187615740740739E-3</v>
      </c>
      <c r="I152" s="21"/>
      <c r="J152" s="21"/>
      <c r="K152" s="21"/>
      <c r="L152" s="21"/>
      <c r="M152" s="21"/>
      <c r="N152" s="21"/>
      <c r="O152" s="21"/>
      <c r="P152" s="21"/>
      <c r="Q152" s="19"/>
      <c r="R152" s="19">
        <f>SMALL(C152:P152,1)</f>
        <v>4.0187615740740739E-3</v>
      </c>
      <c r="S152" s="18">
        <f>IF(COUNT(R152)&gt;0,(3/(R152*24*60))*60,"")</f>
        <v>31.104109486465394</v>
      </c>
    </row>
    <row r="153" spans="1:19" x14ac:dyDescent="0.25">
      <c r="A153" s="30">
        <v>151</v>
      </c>
      <c r="B153" s="10" t="s">
        <v>27</v>
      </c>
      <c r="C153" s="19"/>
      <c r="D153" s="20">
        <v>4.0226504629629631E-3</v>
      </c>
      <c r="E153" s="20"/>
      <c r="F153" s="21"/>
      <c r="G153" s="23"/>
      <c r="H153" s="23"/>
      <c r="I153" s="19"/>
      <c r="J153" s="19"/>
      <c r="K153" s="19"/>
      <c r="L153" s="19"/>
      <c r="M153" s="19"/>
      <c r="N153" s="19"/>
      <c r="O153" s="19"/>
      <c r="P153" s="19"/>
      <c r="Q153" s="8"/>
      <c r="R153" s="19">
        <f>SMALL(C153:P153,1)</f>
        <v>4.0226504629629631E-3</v>
      </c>
      <c r="S153" s="18">
        <f>IF(COUNT(R153)&gt;0,(3/(R153*24*60))*60,"")</f>
        <v>31.074039653927265</v>
      </c>
    </row>
    <row r="154" spans="1:19" x14ac:dyDescent="0.25">
      <c r="A154" s="30">
        <v>152</v>
      </c>
      <c r="B154" s="11" t="s">
        <v>48</v>
      </c>
      <c r="C154" s="19"/>
      <c r="D154" s="24">
        <v>4.0414467592592594E-3</v>
      </c>
      <c r="E154" s="24"/>
      <c r="F154" s="24"/>
      <c r="G154" s="22"/>
      <c r="H154" s="22"/>
      <c r="I154" s="19"/>
      <c r="J154" s="19"/>
      <c r="K154" s="19"/>
      <c r="L154" s="19"/>
      <c r="M154" s="19"/>
      <c r="N154" s="19"/>
      <c r="O154" s="19"/>
      <c r="P154" s="19"/>
      <c r="Q154" s="8"/>
      <c r="R154" s="19">
        <f>SMALL(C154:P154,1)</f>
        <v>4.0414467592592594E-3</v>
      </c>
      <c r="S154" s="18">
        <f>IF(COUNT(R154)&gt;0,(3/(R154*24*60))*60,"")</f>
        <v>30.929517929096949</v>
      </c>
    </row>
    <row r="155" spans="1:19" x14ac:dyDescent="0.25">
      <c r="A155" s="30">
        <v>153</v>
      </c>
      <c r="B155" s="13" t="s">
        <v>99</v>
      </c>
      <c r="C155" s="19">
        <v>4.0452083333333338E-3</v>
      </c>
      <c r="D155" s="19"/>
      <c r="E155" s="19"/>
      <c r="F155" s="26"/>
      <c r="G155" s="22"/>
      <c r="H155" s="23"/>
      <c r="I155" s="19"/>
      <c r="J155" s="19"/>
      <c r="K155" s="19"/>
      <c r="L155" s="19"/>
      <c r="M155" s="19"/>
      <c r="N155" s="19"/>
      <c r="O155" s="19"/>
      <c r="P155" s="19"/>
      <c r="Q155" s="23"/>
      <c r="R155" s="19">
        <f>SMALL(C155:P155,1)</f>
        <v>4.0452083333333338E-3</v>
      </c>
      <c r="S155" s="18">
        <f>IF(COUNT(R155)&gt;0,(3/(R155*24*60))*60,"")</f>
        <v>30.900757068548181</v>
      </c>
    </row>
    <row r="156" spans="1:19" x14ac:dyDescent="0.25">
      <c r="A156" s="30">
        <v>154</v>
      </c>
      <c r="B156" s="7" t="s">
        <v>57</v>
      </c>
      <c r="C156" s="19"/>
      <c r="D156" s="19"/>
      <c r="E156" s="19"/>
      <c r="F156" s="22"/>
      <c r="G156" s="22">
        <v>4.0787615740740741E-3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19"/>
      <c r="R156" s="19">
        <f>SMALL(C156:P156,1)</f>
        <v>4.0787615740740741E-3</v>
      </c>
      <c r="S156" s="18">
        <f>IF(COUNT(R156)&gt;0,(3/(R156*24*60))*60,"")</f>
        <v>30.646557228189153</v>
      </c>
    </row>
    <row r="157" spans="1:19" x14ac:dyDescent="0.25">
      <c r="A157" s="30">
        <v>155</v>
      </c>
      <c r="B157" s="14" t="s">
        <v>226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19">
        <v>4.0837962962962963E-3</v>
      </c>
      <c r="Q157" s="19"/>
      <c r="R157" s="19">
        <f>SMALL(C157:P157,1)</f>
        <v>4.0837962962962963E-3</v>
      </c>
      <c r="S157" s="18">
        <f>IF(COUNT(R157)&gt;0,(3/(R157*24*60))*60,"")</f>
        <v>30.608774515361073</v>
      </c>
    </row>
    <row r="158" spans="1:19" x14ac:dyDescent="0.25">
      <c r="A158" s="30">
        <v>156</v>
      </c>
      <c r="B158" s="7" t="s">
        <v>222</v>
      </c>
      <c r="C158" s="19"/>
      <c r="D158" s="19"/>
      <c r="E158" s="19"/>
      <c r="F158" s="24"/>
      <c r="G158" s="22"/>
      <c r="H158" s="23"/>
      <c r="I158" s="23"/>
      <c r="J158" s="23"/>
      <c r="K158" s="23"/>
      <c r="L158" s="23">
        <v>4.521030092592593E-3</v>
      </c>
      <c r="M158" s="23">
        <v>4.0962847222222225E-3</v>
      </c>
      <c r="N158" s="23"/>
      <c r="O158" s="23"/>
      <c r="P158" s="23"/>
      <c r="Q158" s="23"/>
      <c r="R158" s="19">
        <f>SMALL(C158:P158,1)</f>
        <v>4.0962847222222225E-3</v>
      </c>
      <c r="S158" s="18">
        <f>IF(COUNT(R158)&gt;0,(3/(R158*24*60))*60,"")</f>
        <v>30.515456926584893</v>
      </c>
    </row>
    <row r="159" spans="1:19" x14ac:dyDescent="0.25">
      <c r="A159" s="30">
        <v>157</v>
      </c>
      <c r="B159" s="7" t="s">
        <v>88</v>
      </c>
      <c r="C159" s="19"/>
      <c r="D159" s="19"/>
      <c r="E159" s="19"/>
      <c r="F159" s="24"/>
      <c r="G159" s="22">
        <v>4.1003935185185188E-3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1"/>
      <c r="R159" s="19">
        <f>SMALL(C159:P159,1)</f>
        <v>4.1003935185185188E-3</v>
      </c>
      <c r="S159" s="18">
        <f>IF(COUNT(R159)&gt;0,(3/(R159*24*60))*60,"")</f>
        <v>30.484878935513191</v>
      </c>
    </row>
    <row r="160" spans="1:19" x14ac:dyDescent="0.25">
      <c r="A160" s="30">
        <v>158</v>
      </c>
      <c r="B160" s="7" t="s">
        <v>223</v>
      </c>
      <c r="C160" s="19"/>
      <c r="D160" s="19"/>
      <c r="E160" s="19"/>
      <c r="F160" s="24"/>
      <c r="G160" s="22"/>
      <c r="H160" s="23"/>
      <c r="I160" s="23"/>
      <c r="J160" s="23"/>
      <c r="K160" s="23"/>
      <c r="L160" s="23">
        <v>4.1298148148148153E-3</v>
      </c>
      <c r="M160" s="23">
        <v>4.3556712962962959E-3</v>
      </c>
      <c r="N160" s="23"/>
      <c r="O160" s="23"/>
      <c r="P160" s="23"/>
      <c r="Q160" s="19"/>
      <c r="R160" s="19">
        <f>SMALL(C160:P160,1)</f>
        <v>4.1298148148148153E-3</v>
      </c>
      <c r="S160" s="18">
        <f>IF(COUNT(R160)&gt;0,(3/(R160*24*60))*60,"")</f>
        <v>30.267700999955153</v>
      </c>
    </row>
    <row r="161" spans="1:19" x14ac:dyDescent="0.25">
      <c r="A161" s="30">
        <v>159</v>
      </c>
      <c r="B161" s="14" t="s">
        <v>258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19">
        <v>4.1348495370370367E-3</v>
      </c>
      <c r="Q161" s="23"/>
      <c r="R161" s="19">
        <f>SMALL(C161:P161,1)</f>
        <v>4.1348495370370367E-3</v>
      </c>
      <c r="S161" s="18">
        <f>IF(COUNT(R161)&gt;0,(3/(R161*24*60))*60,"")</f>
        <v>30.230846099800985</v>
      </c>
    </row>
    <row r="162" spans="1:19" x14ac:dyDescent="0.25">
      <c r="A162" s="30">
        <v>160</v>
      </c>
      <c r="B162" s="7" t="s">
        <v>225</v>
      </c>
      <c r="C162" s="19"/>
      <c r="D162" s="19"/>
      <c r="E162" s="19"/>
      <c r="F162" s="24"/>
      <c r="G162" s="22"/>
      <c r="H162" s="23"/>
      <c r="I162" s="23"/>
      <c r="J162" s="23"/>
      <c r="K162" s="23"/>
      <c r="L162" s="23">
        <v>5.1362037037037036E-3</v>
      </c>
      <c r="M162" s="23">
        <v>4.3970023148148145E-3</v>
      </c>
      <c r="N162" s="19">
        <v>4.1539930555555557E-3</v>
      </c>
      <c r="O162" s="19">
        <v>4.3945949074074078E-3</v>
      </c>
      <c r="P162" s="19"/>
      <c r="Q162" s="23"/>
      <c r="R162" s="19">
        <f>SMALL(C162:P162,1)</f>
        <v>4.1539930555555557E-3</v>
      </c>
      <c r="S162" s="18">
        <f>IF(COUNT(R162)&gt;0,(3/(R162*24*60))*60,"")</f>
        <v>30.09152839887992</v>
      </c>
    </row>
    <row r="163" spans="1:19" x14ac:dyDescent="0.25">
      <c r="A163" s="30">
        <v>161</v>
      </c>
      <c r="B163" s="13" t="s">
        <v>257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9">
        <v>5.6033333333333334E-3</v>
      </c>
      <c r="O163" s="19">
        <v>4.5578587962962968E-3</v>
      </c>
      <c r="P163" s="19">
        <v>4.1567245370370369E-3</v>
      </c>
      <c r="Q163" s="23"/>
      <c r="R163" s="19">
        <f>SMALL(C163:P163,1)</f>
        <v>4.1567245370370369E-3</v>
      </c>
      <c r="S163" s="18">
        <f>IF(COUNT(R163)&gt;0,(3/(R163*24*60))*60,"")</f>
        <v>30.071754547656766</v>
      </c>
    </row>
    <row r="164" spans="1:19" x14ac:dyDescent="0.25">
      <c r="A164" s="30">
        <v>162</v>
      </c>
      <c r="B164" s="7" t="s">
        <v>190</v>
      </c>
      <c r="C164" s="19"/>
      <c r="D164" s="19"/>
      <c r="E164" s="19"/>
      <c r="F164" s="24"/>
      <c r="G164" s="22"/>
      <c r="H164" s="23"/>
      <c r="I164" s="23"/>
      <c r="J164" s="23">
        <v>4.1677199074074073E-3</v>
      </c>
      <c r="K164" s="23"/>
      <c r="L164" s="23"/>
      <c r="M164" s="23"/>
      <c r="N164" s="23"/>
      <c r="O164" s="23"/>
      <c r="P164" s="23"/>
      <c r="Q164" s="23"/>
      <c r="R164" s="19">
        <f>SMALL(C164:P164,1)</f>
        <v>4.1677199074074073E-3</v>
      </c>
      <c r="S164" s="18">
        <f>IF(COUNT(R164)&gt;0,(3/(R164*24*60))*60,"")</f>
        <v>29.992418583080386</v>
      </c>
    </row>
    <row r="165" spans="1:19" x14ac:dyDescent="0.25">
      <c r="A165" s="30">
        <v>163</v>
      </c>
      <c r="B165" s="13" t="s">
        <v>239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9">
        <v>4.8321180555555548E-3</v>
      </c>
      <c r="O165" s="19">
        <v>4.2303587962962963E-3</v>
      </c>
      <c r="P165" s="19">
        <v>4.174363425925926E-3</v>
      </c>
      <c r="Q165" s="21"/>
      <c r="R165" s="19">
        <f>SMALL(C165:P165,1)</f>
        <v>4.174363425925926E-3</v>
      </c>
      <c r="S165" s="18">
        <f>IF(COUNT(R165)&gt;0,(3/(R165*24*60))*60,"")</f>
        <v>29.944685511485734</v>
      </c>
    </row>
    <row r="166" spans="1:19" x14ac:dyDescent="0.25">
      <c r="A166" s="30">
        <v>164</v>
      </c>
      <c r="B166" s="7" t="s">
        <v>58</v>
      </c>
      <c r="C166" s="19"/>
      <c r="D166" s="19"/>
      <c r="E166" s="19"/>
      <c r="F166" s="22">
        <v>4.1939814814814817E-3</v>
      </c>
      <c r="G166" s="23"/>
      <c r="H166" s="23"/>
      <c r="I166" s="19"/>
      <c r="J166" s="19"/>
      <c r="K166" s="19"/>
      <c r="L166" s="19"/>
      <c r="M166" s="19"/>
      <c r="N166" s="19"/>
      <c r="O166" s="19"/>
      <c r="P166" s="19"/>
      <c r="Q166" s="23"/>
      <c r="R166" s="19">
        <f>SMALL(C166:P166,1)</f>
        <v>4.1939814814814817E-3</v>
      </c>
      <c r="S166" s="18">
        <f>IF(COUNT(R166)&gt;0,(3/(R166*24*60))*60,"")</f>
        <v>29.804614195827352</v>
      </c>
    </row>
    <row r="167" spans="1:19" x14ac:dyDescent="0.25">
      <c r="A167" s="30">
        <v>165</v>
      </c>
      <c r="B167" s="9" t="s">
        <v>121</v>
      </c>
      <c r="C167" s="19"/>
      <c r="D167" s="19"/>
      <c r="E167" s="19"/>
      <c r="F167" s="22"/>
      <c r="G167" s="25"/>
      <c r="H167" s="22">
        <v>4.2109953703703702E-3</v>
      </c>
      <c r="I167" s="23"/>
      <c r="J167" s="23"/>
      <c r="K167" s="23"/>
      <c r="L167" s="23"/>
      <c r="M167" s="23"/>
      <c r="N167" s="23"/>
      <c r="O167" s="23"/>
      <c r="P167" s="23"/>
      <c r="Q167" s="23"/>
      <c r="R167" s="19">
        <f>SMALL(C167:P167,1)</f>
        <v>4.2109953703703702E-3</v>
      </c>
      <c r="S167" s="18">
        <f>IF(COUNT(R167)&gt;0,(3/(R167*24*60))*60,"")</f>
        <v>29.684193167138499</v>
      </c>
    </row>
    <row r="168" spans="1:19" x14ac:dyDescent="0.25">
      <c r="A168" s="30">
        <v>166</v>
      </c>
      <c r="B168" s="7" t="s">
        <v>59</v>
      </c>
      <c r="C168" s="22"/>
      <c r="D168" s="23"/>
      <c r="E168" s="23"/>
      <c r="F168" s="22">
        <v>4.2745717592592592E-3</v>
      </c>
      <c r="G168" s="22">
        <v>4.2157986111111111E-3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8"/>
      <c r="R168" s="19">
        <f>SMALL(C168:P168,1)</f>
        <v>4.2157986111111111E-3</v>
      </c>
      <c r="S168" s="18">
        <f>IF(COUNT(R168)&gt;0,(3/(R168*24*60))*60,"")</f>
        <v>29.650372688712267</v>
      </c>
    </row>
    <row r="169" spans="1:19" x14ac:dyDescent="0.25">
      <c r="A169" s="30">
        <v>167</v>
      </c>
      <c r="B169" s="14" t="s">
        <v>259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19">
        <v>4.2199189814814816E-3</v>
      </c>
      <c r="Q169" s="23"/>
      <c r="R169" s="19">
        <f>SMALL(C169:P169,1)</f>
        <v>4.2199189814814816E-3</v>
      </c>
      <c r="S169" s="18">
        <f>IF(COUNT(R169)&gt;0,(3/(R169*24*60))*60,"")</f>
        <v>29.621421773390637</v>
      </c>
    </row>
    <row r="170" spans="1:19" x14ac:dyDescent="0.25">
      <c r="A170" s="30">
        <v>168</v>
      </c>
      <c r="B170" s="9" t="s">
        <v>33</v>
      </c>
      <c r="C170" s="19"/>
      <c r="D170" s="19"/>
      <c r="E170" s="19"/>
      <c r="F170" s="25">
        <v>4.2301273148148142E-3</v>
      </c>
      <c r="G170" s="21"/>
      <c r="H170" s="21"/>
      <c r="I170" s="19"/>
      <c r="J170" s="19"/>
      <c r="K170" s="19"/>
      <c r="L170" s="19"/>
      <c r="M170" s="19"/>
      <c r="N170" s="19"/>
      <c r="O170" s="19"/>
      <c r="P170" s="19"/>
      <c r="Q170" s="21"/>
      <c r="R170" s="19">
        <f>SMALL(C170:P170,1)</f>
        <v>4.2301273148148142E-3</v>
      </c>
      <c r="S170" s="18">
        <f>IF(COUNT(R170)&gt;0,(3/(R170*24*60))*60,"")</f>
        <v>29.549938027213308</v>
      </c>
    </row>
    <row r="171" spans="1:19" x14ac:dyDescent="0.25">
      <c r="A171" s="30">
        <v>169</v>
      </c>
      <c r="B171" s="11" t="s">
        <v>137</v>
      </c>
      <c r="C171" s="19"/>
      <c r="D171" s="24">
        <v>4.2333680555555553E-3</v>
      </c>
      <c r="E171" s="24"/>
      <c r="F171" s="24"/>
      <c r="G171" s="22"/>
      <c r="H171" s="23"/>
      <c r="I171" s="19"/>
      <c r="J171" s="19"/>
      <c r="K171" s="19"/>
      <c r="L171" s="19"/>
      <c r="M171" s="19"/>
      <c r="N171" s="19"/>
      <c r="O171" s="19"/>
      <c r="P171" s="19"/>
      <c r="Q171" s="8"/>
      <c r="R171" s="19">
        <f>SMALL(C171:P171,1)</f>
        <v>4.2333680555555553E-3</v>
      </c>
      <c r="S171" s="18">
        <f>IF(COUNT(R171)&gt;0,(3/(R171*24*60))*60,"")</f>
        <v>29.527316869120167</v>
      </c>
    </row>
    <row r="172" spans="1:19" x14ac:dyDescent="0.25">
      <c r="A172" s="30">
        <v>170</v>
      </c>
      <c r="B172" s="7" t="s">
        <v>186</v>
      </c>
      <c r="C172" s="19"/>
      <c r="D172" s="19"/>
      <c r="E172" s="19"/>
      <c r="F172" s="24"/>
      <c r="G172" s="22"/>
      <c r="H172" s="23"/>
      <c r="I172" s="23"/>
      <c r="J172" s="23">
        <v>4.3688310185185184E-3</v>
      </c>
      <c r="K172" s="23">
        <v>4.2387037037037037E-3</v>
      </c>
      <c r="L172" s="23"/>
      <c r="M172" s="23"/>
      <c r="N172" s="23"/>
      <c r="O172" s="23"/>
      <c r="P172" s="23"/>
      <c r="Q172" s="19"/>
      <c r="R172" s="19">
        <f>SMALL(C172:P172,1)</f>
        <v>4.2387037037037037E-3</v>
      </c>
      <c r="S172" s="18">
        <f>IF(COUNT(R172)&gt;0,(3/(R172*24*60))*60,"")</f>
        <v>29.490148106077154</v>
      </c>
    </row>
    <row r="173" spans="1:19" x14ac:dyDescent="0.25">
      <c r="A173" s="30">
        <v>171</v>
      </c>
      <c r="B173" s="7" t="s">
        <v>62</v>
      </c>
      <c r="C173" s="19"/>
      <c r="D173" s="19"/>
      <c r="E173" s="19"/>
      <c r="F173" s="24"/>
      <c r="G173" s="22">
        <v>4.2904745370370362E-3</v>
      </c>
      <c r="H173" s="22">
        <v>4.2904745370370362E-3</v>
      </c>
      <c r="I173" s="23"/>
      <c r="J173" s="23"/>
      <c r="K173" s="23"/>
      <c r="L173" s="23"/>
      <c r="M173" s="23"/>
      <c r="N173" s="23"/>
      <c r="O173" s="23"/>
      <c r="P173" s="23"/>
      <c r="Q173" s="19"/>
      <c r="R173" s="19">
        <f>SMALL(C173:P173,1)</f>
        <v>4.2904745370370362E-3</v>
      </c>
      <c r="S173" s="18">
        <f>IF(COUNT(R173)&gt;0,(3/(R173*24*60))*60,"")</f>
        <v>29.134306455137214</v>
      </c>
    </row>
    <row r="174" spans="1:19" x14ac:dyDescent="0.25">
      <c r="A174" s="30">
        <v>172</v>
      </c>
      <c r="B174" s="9" t="s">
        <v>37</v>
      </c>
      <c r="C174" s="19"/>
      <c r="D174" s="19"/>
      <c r="E174" s="19"/>
      <c r="F174" s="26"/>
      <c r="G174" s="25">
        <v>4.3048495370370367E-3</v>
      </c>
      <c r="H174" s="22"/>
      <c r="I174" s="23"/>
      <c r="J174" s="23"/>
      <c r="K174" s="23"/>
      <c r="L174" s="23"/>
      <c r="M174" s="23"/>
      <c r="N174" s="23"/>
      <c r="O174" s="23"/>
      <c r="P174" s="23"/>
      <c r="Q174" s="19"/>
      <c r="R174" s="19">
        <f>SMALL(C174:P174,1)</f>
        <v>4.3048495370370367E-3</v>
      </c>
      <c r="S174" s="18">
        <f>IF(COUNT(R174)&gt;0,(3/(R174*24*60))*60,"")</f>
        <v>29.037019511263942</v>
      </c>
    </row>
    <row r="175" spans="1:19" x14ac:dyDescent="0.25">
      <c r="A175" s="30">
        <v>173</v>
      </c>
      <c r="B175" s="11" t="s">
        <v>111</v>
      </c>
      <c r="C175" s="19"/>
      <c r="D175" s="24">
        <v>4.3218287037037036E-3</v>
      </c>
      <c r="E175" s="24"/>
      <c r="F175" s="23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21"/>
      <c r="R175" s="19">
        <f>SMALL(C175:P175,1)</f>
        <v>4.3218287037037036E-3</v>
      </c>
      <c r="S175" s="18">
        <f>IF(COUNT(R175)&gt;0,(3/(R175*24*60))*60,"")</f>
        <v>28.922941784545507</v>
      </c>
    </row>
    <row r="176" spans="1:19" x14ac:dyDescent="0.25">
      <c r="A176" s="30">
        <v>174</v>
      </c>
      <c r="B176" s="7" t="s">
        <v>181</v>
      </c>
      <c r="C176" s="19"/>
      <c r="D176" s="19"/>
      <c r="E176" s="19"/>
      <c r="F176" s="24"/>
      <c r="G176" s="22"/>
      <c r="H176" s="23"/>
      <c r="I176" s="23"/>
      <c r="J176" s="23">
        <v>4.3236111111111105E-3</v>
      </c>
      <c r="K176" s="23"/>
      <c r="L176" s="23"/>
      <c r="M176" s="23"/>
      <c r="N176" s="23"/>
      <c r="O176" s="23"/>
      <c r="P176" s="23"/>
      <c r="Q176" s="23"/>
      <c r="R176" s="19">
        <f>SMALL(C176:P176,1)</f>
        <v>4.3236111111111105E-3</v>
      </c>
      <c r="S176" s="18">
        <f>IF(COUNT(R176)&gt;0,(3/(R176*24*60))*60,"")</f>
        <v>28.911018310311601</v>
      </c>
    </row>
    <row r="177" spans="1:19" x14ac:dyDescent="0.25">
      <c r="A177" s="30">
        <v>175</v>
      </c>
      <c r="B177" s="7" t="s">
        <v>178</v>
      </c>
      <c r="C177" s="19"/>
      <c r="D177" s="19"/>
      <c r="E177" s="19"/>
      <c r="F177" s="24"/>
      <c r="G177" s="22"/>
      <c r="H177" s="23"/>
      <c r="I177" s="23">
        <v>4.3396759259259256E-3</v>
      </c>
      <c r="J177" s="23"/>
      <c r="K177" s="23"/>
      <c r="L177" s="23"/>
      <c r="M177" s="23"/>
      <c r="N177" s="23"/>
      <c r="O177" s="23"/>
      <c r="P177" s="23"/>
      <c r="Q177" s="23"/>
      <c r="R177" s="19">
        <f>SMALL(C177:P177,1)</f>
        <v>4.3396759259259256E-3</v>
      </c>
      <c r="S177" s="18">
        <f>IF(COUNT(R177)&gt;0,(3/(R177*24*60))*60,"")</f>
        <v>28.803994153856003</v>
      </c>
    </row>
    <row r="178" spans="1:19" x14ac:dyDescent="0.25">
      <c r="A178" s="30">
        <v>176</v>
      </c>
      <c r="B178" s="7" t="s">
        <v>142</v>
      </c>
      <c r="C178" s="19"/>
      <c r="D178" s="19"/>
      <c r="E178" s="19"/>
      <c r="F178" s="24"/>
      <c r="G178" s="22"/>
      <c r="H178" s="23">
        <v>5.334618055555556E-3</v>
      </c>
      <c r="I178" s="23">
        <v>5.1174652777777781E-3</v>
      </c>
      <c r="J178" s="23">
        <v>4.5395833333333338E-3</v>
      </c>
      <c r="K178" s="23">
        <v>4.3477430555555552E-3</v>
      </c>
      <c r="L178" s="23"/>
      <c r="M178" s="23"/>
      <c r="N178" s="23"/>
      <c r="O178" s="23"/>
      <c r="P178" s="23"/>
      <c r="Q178" s="19"/>
      <c r="R178" s="19">
        <f>SMALL(C178:P178,1)</f>
        <v>4.3477430555555552E-3</v>
      </c>
      <c r="S178" s="18">
        <f>IF(COUNT(R178)&gt;0,(3/(R178*24*60))*60,"")</f>
        <v>28.750549055624326</v>
      </c>
    </row>
    <row r="179" spans="1:19" x14ac:dyDescent="0.25">
      <c r="A179" s="30">
        <v>177</v>
      </c>
      <c r="B179" s="7" t="s">
        <v>139</v>
      </c>
      <c r="C179" s="19"/>
      <c r="D179" s="19"/>
      <c r="E179" s="19"/>
      <c r="F179" s="24"/>
      <c r="G179" s="22"/>
      <c r="H179" s="23">
        <v>4.9575115740740743E-3</v>
      </c>
      <c r="I179" s="23">
        <v>4.3519212962962956E-3</v>
      </c>
      <c r="J179" s="23"/>
      <c r="K179" s="23"/>
      <c r="L179" s="23"/>
      <c r="M179" s="23"/>
      <c r="N179" s="23"/>
      <c r="O179" s="23"/>
      <c r="P179" s="23"/>
      <c r="Q179" s="23"/>
      <c r="R179" s="19">
        <f>SMALL(C179:P179,1)</f>
        <v>4.3519212962962956E-3</v>
      </c>
      <c r="S179" s="18">
        <f>IF(COUNT(R179)&gt;0,(3/(R179*24*60))*60,"")</f>
        <v>28.722945910437602</v>
      </c>
    </row>
    <row r="180" spans="1:19" x14ac:dyDescent="0.25">
      <c r="A180" s="30">
        <v>178</v>
      </c>
      <c r="B180" s="7" t="s">
        <v>217</v>
      </c>
      <c r="C180" s="19"/>
      <c r="D180" s="19"/>
      <c r="E180" s="19"/>
      <c r="F180" s="24"/>
      <c r="G180" s="22"/>
      <c r="H180" s="23"/>
      <c r="I180" s="23"/>
      <c r="J180" s="23"/>
      <c r="K180" s="23"/>
      <c r="L180" s="23">
        <v>4.4432754629629631E-3</v>
      </c>
      <c r="M180" s="23">
        <v>4.3751273148148143E-3</v>
      </c>
      <c r="N180" s="23"/>
      <c r="O180" s="23"/>
      <c r="P180" s="23"/>
      <c r="Q180" s="23"/>
      <c r="R180" s="19">
        <f>SMALL(C180:P180,1)</f>
        <v>4.3751273148148143E-3</v>
      </c>
      <c r="S180" s="18">
        <f>IF(COUNT(R180)&gt;0,(3/(R180*24*60))*60,"")</f>
        <v>28.570597151934734</v>
      </c>
    </row>
    <row r="181" spans="1:19" x14ac:dyDescent="0.25">
      <c r="A181" s="30">
        <v>179</v>
      </c>
      <c r="B181" s="7" t="s">
        <v>187</v>
      </c>
      <c r="C181" s="19"/>
      <c r="D181" s="19"/>
      <c r="E181" s="19"/>
      <c r="F181" s="24"/>
      <c r="G181" s="22"/>
      <c r="H181" s="23"/>
      <c r="I181" s="23"/>
      <c r="J181" s="23">
        <v>4.3837384259259255E-3</v>
      </c>
      <c r="K181" s="23"/>
      <c r="L181" s="23"/>
      <c r="M181" s="23"/>
      <c r="N181" s="23"/>
      <c r="O181" s="23"/>
      <c r="P181" s="23"/>
      <c r="Q181" s="21"/>
      <c r="R181" s="19">
        <f>SMALL(C181:P181,1)</f>
        <v>4.3837384259259255E-3</v>
      </c>
      <c r="S181" s="18">
        <f>IF(COUNT(R181)&gt;0,(3/(R181*24*60))*60,"")</f>
        <v>28.514475056434897</v>
      </c>
    </row>
    <row r="182" spans="1:19" x14ac:dyDescent="0.25">
      <c r="A182" s="30">
        <v>180</v>
      </c>
      <c r="B182" s="14" t="s">
        <v>256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19">
        <v>4.3897685185185185E-3</v>
      </c>
      <c r="Q182" s="23"/>
      <c r="R182" s="19">
        <f>SMALL(C182:P182,1)</f>
        <v>4.3897685185185185E-3</v>
      </c>
      <c r="S182" s="18">
        <f>IF(COUNT(R182)&gt;0,(3/(R182*24*60))*60,"")</f>
        <v>28.475305582214538</v>
      </c>
    </row>
    <row r="183" spans="1:19" x14ac:dyDescent="0.25">
      <c r="A183" s="30">
        <v>181</v>
      </c>
      <c r="B183" s="7" t="s">
        <v>214</v>
      </c>
      <c r="C183" s="19"/>
      <c r="D183" s="19"/>
      <c r="E183" s="19"/>
      <c r="F183" s="24"/>
      <c r="G183" s="22"/>
      <c r="H183" s="23"/>
      <c r="I183" s="23"/>
      <c r="J183" s="23"/>
      <c r="K183" s="23">
        <v>5.6015509259259256E-3</v>
      </c>
      <c r="L183" s="23">
        <v>4.3953472222222224E-3</v>
      </c>
      <c r="M183" s="23">
        <v>4.5563888888888885E-3</v>
      </c>
      <c r="N183" s="23"/>
      <c r="O183" s="23"/>
      <c r="P183" s="23"/>
      <c r="Q183" s="19"/>
      <c r="R183" s="19">
        <f>SMALL(C183:P183,1)</f>
        <v>4.3953472222222224E-3</v>
      </c>
      <c r="S183" s="18">
        <f>IF(COUNT(R183)&gt;0,(3/(R183*24*60))*60,"")</f>
        <v>28.439163888581675</v>
      </c>
    </row>
    <row r="184" spans="1:19" x14ac:dyDescent="0.25">
      <c r="A184" s="30">
        <v>182</v>
      </c>
      <c r="B184" s="7" t="s">
        <v>63</v>
      </c>
      <c r="C184" s="19"/>
      <c r="D184" s="19"/>
      <c r="E184" s="19"/>
      <c r="F184" s="22"/>
      <c r="G184" s="22">
        <v>4.407650462962963E-3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8"/>
      <c r="R184" s="19">
        <f>SMALL(C184:P184,1)</f>
        <v>4.407650462962963E-3</v>
      </c>
      <c r="S184" s="18">
        <f>IF(COUNT(R184)&gt;0,(3/(R184*24*60))*60,"")</f>
        <v>28.359780579327296</v>
      </c>
    </row>
    <row r="185" spans="1:19" x14ac:dyDescent="0.25">
      <c r="A185" s="30">
        <v>183</v>
      </c>
      <c r="B185" s="7" t="s">
        <v>173</v>
      </c>
      <c r="C185" s="19"/>
      <c r="D185" s="19"/>
      <c r="E185" s="19"/>
      <c r="F185" s="24"/>
      <c r="G185" s="22"/>
      <c r="H185" s="23"/>
      <c r="I185" s="23">
        <v>4.415104166666667E-3</v>
      </c>
      <c r="J185" s="23">
        <v>4.6634027777777776E-3</v>
      </c>
      <c r="K185" s="23"/>
      <c r="L185" s="23"/>
      <c r="M185" s="23"/>
      <c r="N185" s="23"/>
      <c r="O185" s="23"/>
      <c r="P185" s="23"/>
      <c r="Q185" s="8"/>
      <c r="R185" s="19">
        <f>SMALL(C185:P185,1)</f>
        <v>4.415104166666667E-3</v>
      </c>
      <c r="S185" s="18">
        <f>IF(COUNT(R185)&gt;0,(3/(R185*24*60))*60,"")</f>
        <v>28.311902795800396</v>
      </c>
    </row>
    <row r="186" spans="1:19" x14ac:dyDescent="0.25">
      <c r="A186" s="30">
        <v>184</v>
      </c>
      <c r="B186" s="11" t="s">
        <v>84</v>
      </c>
      <c r="C186" s="19"/>
      <c r="D186" s="24">
        <v>4.4295023148148149E-3</v>
      </c>
      <c r="E186" s="24"/>
      <c r="F186" s="23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8"/>
      <c r="R186" s="19">
        <f>SMALL(C186:P186,1)</f>
        <v>4.4295023148148149E-3</v>
      </c>
      <c r="S186" s="18">
        <f>IF(COUNT(R186)&gt;0,(3/(R186*24*60))*60,"")</f>
        <v>28.219874630594003</v>
      </c>
    </row>
    <row r="187" spans="1:19" x14ac:dyDescent="0.25">
      <c r="A187" s="30">
        <v>185</v>
      </c>
      <c r="B187" s="9" t="s">
        <v>101</v>
      </c>
      <c r="C187" s="19"/>
      <c r="D187" s="19"/>
      <c r="E187" s="19"/>
      <c r="F187" s="25">
        <v>4.4349884259259264E-3</v>
      </c>
      <c r="G187" s="21"/>
      <c r="H187" s="21"/>
      <c r="I187" s="19"/>
      <c r="J187" s="19"/>
      <c r="K187" s="19"/>
      <c r="L187" s="19"/>
      <c r="M187" s="19"/>
      <c r="N187" s="19"/>
      <c r="O187" s="19"/>
      <c r="P187" s="19"/>
      <c r="Q187" s="21"/>
      <c r="R187" s="19">
        <f>SMALL(C187:P187,1)</f>
        <v>4.4349884259259264E-3</v>
      </c>
      <c r="S187" s="18">
        <f>IF(COUNT(R187)&gt;0,(3/(R187*24*60))*60,"")</f>
        <v>28.184966452060763</v>
      </c>
    </row>
    <row r="188" spans="1:19" x14ac:dyDescent="0.25">
      <c r="A188" s="30">
        <v>186</v>
      </c>
      <c r="B188" s="9" t="s">
        <v>34</v>
      </c>
      <c r="C188" s="25"/>
      <c r="D188" s="21"/>
      <c r="E188" s="21"/>
      <c r="F188" s="25">
        <v>4.5539004629629627E-3</v>
      </c>
      <c r="G188" s="22">
        <v>4.6828703703703702E-3</v>
      </c>
      <c r="H188" s="22">
        <v>4.4548611111111117E-3</v>
      </c>
      <c r="I188" s="23"/>
      <c r="J188" s="23"/>
      <c r="K188" s="23"/>
      <c r="L188" s="23"/>
      <c r="M188" s="23"/>
      <c r="N188" s="23"/>
      <c r="O188" s="23"/>
      <c r="P188" s="23"/>
      <c r="Q188" s="8"/>
      <c r="R188" s="19">
        <f>SMALL(C188:P188,1)</f>
        <v>4.4548611111111117E-3</v>
      </c>
      <c r="S188" s="18">
        <f>IF(COUNT(R188)&gt;0,(3/(R188*24*60))*60,"")</f>
        <v>28.059236165237721</v>
      </c>
    </row>
    <row r="189" spans="1:19" x14ac:dyDescent="0.25">
      <c r="A189" s="30">
        <v>187</v>
      </c>
      <c r="B189" s="7" t="s">
        <v>140</v>
      </c>
      <c r="C189" s="19"/>
      <c r="D189" s="19"/>
      <c r="E189" s="19"/>
      <c r="F189" s="24"/>
      <c r="G189" s="22"/>
      <c r="H189" s="23">
        <v>5.0910648148148148E-3</v>
      </c>
      <c r="I189" s="23">
        <v>4.4868055555555555E-3</v>
      </c>
      <c r="J189" s="23"/>
      <c r="K189" s="23"/>
      <c r="L189" s="23"/>
      <c r="M189" s="23"/>
      <c r="N189" s="23"/>
      <c r="O189" s="23"/>
      <c r="P189" s="23"/>
      <c r="Q189" s="23"/>
      <c r="R189" s="19">
        <f>SMALL(C189:P189,1)</f>
        <v>4.4868055555555555E-3</v>
      </c>
      <c r="S189" s="18">
        <f>IF(COUNT(R189)&gt;0,(3/(R189*24*60))*60,"")</f>
        <v>27.85946447918279</v>
      </c>
    </row>
    <row r="190" spans="1:19" x14ac:dyDescent="0.25">
      <c r="A190" s="30">
        <v>188</v>
      </c>
      <c r="B190" s="7" t="s">
        <v>192</v>
      </c>
      <c r="C190" s="19"/>
      <c r="D190" s="19"/>
      <c r="E190" s="19"/>
      <c r="F190" s="24"/>
      <c r="G190" s="22"/>
      <c r="H190" s="23"/>
      <c r="I190" s="23"/>
      <c r="J190" s="23">
        <v>5.0874884259259259E-3</v>
      </c>
      <c r="K190" s="23">
        <v>4.8401851851851852E-3</v>
      </c>
      <c r="L190" s="23">
        <v>4.5195949074074071E-3</v>
      </c>
      <c r="M190" s="23">
        <v>4.5481134259259259E-3</v>
      </c>
      <c r="N190" s="23"/>
      <c r="O190" s="23"/>
      <c r="P190" s="23"/>
      <c r="Q190" s="23"/>
      <c r="R190" s="19">
        <f>SMALL(C190:P190,1)</f>
        <v>4.5195949074074071E-3</v>
      </c>
      <c r="S190" s="18">
        <f>IF(COUNT(R190)&gt;0,(3/(R190*24*60))*60,"")</f>
        <v>27.657345970350303</v>
      </c>
    </row>
    <row r="191" spans="1:19" x14ac:dyDescent="0.25">
      <c r="A191" s="30">
        <v>189</v>
      </c>
      <c r="B191" s="13" t="s">
        <v>234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19">
        <v>4.6362962962962963E-3</v>
      </c>
      <c r="P191" s="19">
        <v>4.5232986111111107E-3</v>
      </c>
      <c r="Q191" s="23"/>
      <c r="R191" s="19">
        <f>SMALL(C191:P191,1)</f>
        <v>4.5232986111111107E-3</v>
      </c>
      <c r="S191" s="18">
        <f>IF(COUNT(R191)&gt;0,(3/(R191*24*60))*60,"")</f>
        <v>27.634699971597676</v>
      </c>
    </row>
    <row r="192" spans="1:19" x14ac:dyDescent="0.25">
      <c r="A192" s="30">
        <v>190</v>
      </c>
      <c r="B192" s="9" t="s">
        <v>19</v>
      </c>
      <c r="C192" s="19"/>
      <c r="D192" s="19"/>
      <c r="E192" s="19"/>
      <c r="F192" s="25"/>
      <c r="G192" s="25">
        <v>4.5375694444444448E-3</v>
      </c>
      <c r="H192" s="21"/>
      <c r="I192" s="21"/>
      <c r="J192" s="21"/>
      <c r="K192" s="21"/>
      <c r="L192" s="21"/>
      <c r="M192" s="21"/>
      <c r="N192" s="21"/>
      <c r="O192" s="21"/>
      <c r="P192" s="21"/>
      <c r="Q192" s="19"/>
      <c r="R192" s="19">
        <f>SMALL(C192:P192,1)</f>
        <v>4.5375694444444448E-3</v>
      </c>
      <c r="S192" s="18">
        <f>IF(COUNT(R192)&gt;0,(3/(R192*24*60))*60,"")</f>
        <v>27.547787759599636</v>
      </c>
    </row>
    <row r="193" spans="1:19" x14ac:dyDescent="0.25">
      <c r="A193" s="30">
        <v>191</v>
      </c>
      <c r="B193" s="13" t="s">
        <v>242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9">
        <v>4.7831018518518518E-3</v>
      </c>
      <c r="O193" s="19">
        <v>4.5437037037037034E-3</v>
      </c>
      <c r="P193" s="19"/>
      <c r="Q193" s="23"/>
      <c r="R193" s="19">
        <f>SMALL(C193:P193,1)</f>
        <v>4.5437037037037034E-3</v>
      </c>
      <c r="S193" s="18">
        <f>IF(COUNT(R193)&gt;0,(3/(R193*24*60))*60,"")</f>
        <v>27.510596674274538</v>
      </c>
    </row>
    <row r="194" spans="1:19" x14ac:dyDescent="0.25">
      <c r="A194" s="30">
        <v>192</v>
      </c>
      <c r="B194" s="10" t="s">
        <v>29</v>
      </c>
      <c r="C194" s="19"/>
      <c r="D194" s="20">
        <v>4.5513078703703705E-3</v>
      </c>
      <c r="E194" s="20"/>
      <c r="F194" s="21"/>
      <c r="G194" s="26"/>
      <c r="H194" s="22"/>
      <c r="I194" s="19"/>
      <c r="J194" s="19"/>
      <c r="K194" s="19"/>
      <c r="L194" s="19"/>
      <c r="M194" s="19"/>
      <c r="N194" s="19"/>
      <c r="O194" s="19"/>
      <c r="P194" s="19"/>
      <c r="Q194" s="8"/>
      <c r="R194" s="19">
        <f>SMALL(C194:P194,1)</f>
        <v>4.5513078703703705E-3</v>
      </c>
      <c r="S194" s="18">
        <f>IF(COUNT(R194)&gt;0,(3/(R194*24*60))*60,"")</f>
        <v>27.464632927551857</v>
      </c>
    </row>
    <row r="195" spans="1:19" x14ac:dyDescent="0.25">
      <c r="A195" s="30">
        <v>193</v>
      </c>
      <c r="B195" s="9" t="s">
        <v>20</v>
      </c>
      <c r="C195" s="19"/>
      <c r="D195" s="19"/>
      <c r="E195" s="19"/>
      <c r="F195" s="26"/>
      <c r="G195" s="25">
        <v>4.5907870370370365E-3</v>
      </c>
      <c r="H195" s="21"/>
      <c r="I195" s="21"/>
      <c r="J195" s="21"/>
      <c r="K195" s="21"/>
      <c r="L195" s="21"/>
      <c r="M195" s="21"/>
      <c r="N195" s="21"/>
      <c r="O195" s="21"/>
      <c r="P195" s="21"/>
      <c r="Q195" s="19"/>
      <c r="R195" s="19">
        <f>SMALL(C195:P195,1)</f>
        <v>4.5907870370370365E-3</v>
      </c>
      <c r="S195" s="18">
        <f>IF(COUNT(R195)&gt;0,(3/(R195*24*60))*60,"")</f>
        <v>27.228446667540666</v>
      </c>
    </row>
    <row r="196" spans="1:19" x14ac:dyDescent="0.25">
      <c r="A196" s="30">
        <v>194</v>
      </c>
      <c r="B196" s="7" t="s">
        <v>199</v>
      </c>
      <c r="C196" s="19"/>
      <c r="D196" s="19"/>
      <c r="E196" s="19"/>
      <c r="F196" s="24"/>
      <c r="G196" s="22"/>
      <c r="H196" s="23"/>
      <c r="I196" s="23"/>
      <c r="J196" s="23"/>
      <c r="K196" s="23">
        <v>4.5922222222222224E-3</v>
      </c>
      <c r="L196" s="23"/>
      <c r="M196" s="23"/>
      <c r="N196" s="23"/>
      <c r="O196" s="23"/>
      <c r="P196" s="23"/>
      <c r="Q196" s="23"/>
      <c r="R196" s="19">
        <f>SMALL(C196:P196,1)</f>
        <v>4.5922222222222224E-3</v>
      </c>
      <c r="S196" s="18">
        <f>IF(COUNT(R196)&gt;0,(3/(R196*24*60))*60,"")</f>
        <v>27.219937091700942</v>
      </c>
    </row>
    <row r="197" spans="1:19" x14ac:dyDescent="0.25">
      <c r="A197" s="30">
        <v>195</v>
      </c>
      <c r="B197" s="9" t="s">
        <v>38</v>
      </c>
      <c r="C197" s="19"/>
      <c r="D197" s="19"/>
      <c r="E197" s="19"/>
      <c r="F197" s="22"/>
      <c r="G197" s="25">
        <v>4.5930324074074077E-3</v>
      </c>
      <c r="H197" s="22">
        <v>4.5930324074074077E-3</v>
      </c>
      <c r="I197" s="23"/>
      <c r="J197" s="23"/>
      <c r="K197" s="23"/>
      <c r="L197" s="23"/>
      <c r="M197" s="23"/>
      <c r="N197" s="23"/>
      <c r="O197" s="23"/>
      <c r="P197" s="23"/>
      <c r="Q197" s="23"/>
      <c r="R197" s="19">
        <f>SMALL(C197:P197,1)</f>
        <v>4.5930324074074077E-3</v>
      </c>
      <c r="S197" s="18">
        <f>IF(COUNT(R197)&gt;0,(3/(R197*24*60))*60,"")</f>
        <v>27.215135647291838</v>
      </c>
    </row>
    <row r="198" spans="1:19" x14ac:dyDescent="0.25">
      <c r="A198" s="30">
        <v>196</v>
      </c>
      <c r="B198" s="7" t="s">
        <v>124</v>
      </c>
      <c r="C198" s="19"/>
      <c r="D198" s="19"/>
      <c r="E198" s="19"/>
      <c r="F198" s="24"/>
      <c r="G198" s="22"/>
      <c r="H198" s="23">
        <v>4.5980439814814816E-3</v>
      </c>
      <c r="I198" s="23"/>
      <c r="J198" s="23"/>
      <c r="K198" s="23"/>
      <c r="L198" s="23"/>
      <c r="M198" s="23"/>
      <c r="N198" s="23"/>
      <c r="O198" s="23"/>
      <c r="P198" s="23"/>
      <c r="Q198" s="23"/>
      <c r="R198" s="19">
        <f>SMALL(C198:P198,1)</f>
        <v>4.5980439814814816E-3</v>
      </c>
      <c r="S198" s="18">
        <f>IF(COUNT(R198)&gt;0,(3/(R198*24*60))*60,"")</f>
        <v>27.185472888783728</v>
      </c>
    </row>
    <row r="199" spans="1:19" x14ac:dyDescent="0.25">
      <c r="A199" s="30">
        <v>197</v>
      </c>
      <c r="B199" s="7" t="s">
        <v>154</v>
      </c>
      <c r="C199" s="19"/>
      <c r="D199" s="19"/>
      <c r="E199" s="19"/>
      <c r="F199" s="24"/>
      <c r="G199" s="22"/>
      <c r="H199" s="23"/>
      <c r="I199" s="23">
        <v>4.6138194444444447E-3</v>
      </c>
      <c r="J199" s="23"/>
      <c r="K199" s="23"/>
      <c r="L199" s="23"/>
      <c r="M199" s="23"/>
      <c r="N199" s="23"/>
      <c r="O199" s="23"/>
      <c r="P199" s="23"/>
      <c r="Q199" s="23"/>
      <c r="R199" s="19">
        <f>SMALL(C199:P199,1)</f>
        <v>4.6138194444444447E-3</v>
      </c>
      <c r="S199" s="18">
        <f>IF(COUNT(R199)&gt;0,(3/(R199*24*60))*60,"")</f>
        <v>27.092520959075237</v>
      </c>
    </row>
    <row r="200" spans="1:19" x14ac:dyDescent="0.25">
      <c r="A200" s="30">
        <v>198</v>
      </c>
      <c r="B200" s="14" t="s">
        <v>250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19">
        <v>4.6792361111111114E-3</v>
      </c>
      <c r="Q200" s="8"/>
      <c r="R200" s="19">
        <f>SMALL(C200:P200,1)</f>
        <v>4.6792361111111114E-3</v>
      </c>
      <c r="S200" s="18">
        <f>IF(COUNT(R200)&gt;0,(3/(R200*24*60))*60,"")</f>
        <v>26.713762039744143</v>
      </c>
    </row>
    <row r="201" spans="1:19" x14ac:dyDescent="0.25">
      <c r="A201" s="30">
        <v>199</v>
      </c>
      <c r="B201" s="9" t="s">
        <v>21</v>
      </c>
      <c r="C201" s="19"/>
      <c r="D201" s="19"/>
      <c r="E201" s="19"/>
      <c r="F201" s="26"/>
      <c r="G201" s="25">
        <v>4.7039004629629627E-3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3"/>
      <c r="R201" s="19">
        <f>SMALL(C201:P201,1)</f>
        <v>4.7039004629629627E-3</v>
      </c>
      <c r="S201" s="18">
        <f>IF(COUNT(R201)&gt;0,(3/(R201*24*60))*60,"")</f>
        <v>26.573691553256882</v>
      </c>
    </row>
    <row r="202" spans="1:19" x14ac:dyDescent="0.25">
      <c r="A202" s="30">
        <v>200</v>
      </c>
      <c r="B202" s="13" t="s">
        <v>240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9">
        <v>4.8158101851851851E-3</v>
      </c>
      <c r="O202" s="19">
        <v>4.7145717592592595E-3</v>
      </c>
      <c r="P202" s="19"/>
      <c r="Q202" s="8"/>
      <c r="R202" s="19">
        <f>SMALL(C202:P202,1)</f>
        <v>4.7145717592592595E-3</v>
      </c>
      <c r="S202" s="18">
        <f>IF(COUNT(R202)&gt;0,(3/(R202*24*60))*60,"")</f>
        <v>26.513542773954864</v>
      </c>
    </row>
    <row r="203" spans="1:19" x14ac:dyDescent="0.25">
      <c r="A203" s="30">
        <v>201</v>
      </c>
      <c r="B203" s="7" t="s">
        <v>152</v>
      </c>
      <c r="C203" s="19"/>
      <c r="D203" s="19"/>
      <c r="E203" s="19"/>
      <c r="F203" s="24"/>
      <c r="G203" s="22"/>
      <c r="H203" s="23"/>
      <c r="I203" s="23">
        <v>4.7248611111111111E-3</v>
      </c>
      <c r="J203" s="23">
        <v>5.2421064814814821E-3</v>
      </c>
      <c r="K203" s="23"/>
      <c r="L203" s="23"/>
      <c r="M203" s="23"/>
      <c r="N203" s="23"/>
      <c r="O203" s="23"/>
      <c r="P203" s="23"/>
      <c r="Q203" s="19"/>
      <c r="R203" s="19">
        <f>SMALL(C203:P203,1)</f>
        <v>4.7248611111111111E-3</v>
      </c>
      <c r="S203" s="18">
        <f>IF(COUNT(R203)&gt;0,(3/(R203*24*60))*60,"")</f>
        <v>26.455804109468236</v>
      </c>
    </row>
    <row r="204" spans="1:19" x14ac:dyDescent="0.25">
      <c r="A204" s="30">
        <v>202</v>
      </c>
      <c r="B204" s="14" t="s">
        <v>252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19">
        <v>4.7257407407407404E-3</v>
      </c>
      <c r="Q204" s="19"/>
      <c r="R204" s="19">
        <f>SMALL(C204:P204,1)</f>
        <v>4.7257407407407404E-3</v>
      </c>
      <c r="S204" s="18">
        <f>IF(COUNT(R204)&gt;0,(3/(R204*24*60))*60,"")</f>
        <v>26.450879736666799</v>
      </c>
    </row>
    <row r="205" spans="1:19" x14ac:dyDescent="0.25">
      <c r="A205" s="30">
        <v>203</v>
      </c>
      <c r="B205" s="7" t="s">
        <v>15</v>
      </c>
      <c r="C205" s="19"/>
      <c r="D205" s="19"/>
      <c r="E205" s="19"/>
      <c r="F205" s="23"/>
      <c r="G205" s="22">
        <v>5.2353240740740737E-3</v>
      </c>
      <c r="H205" s="25">
        <v>4.7372453703703708E-3</v>
      </c>
      <c r="I205" s="21"/>
      <c r="J205" s="21"/>
      <c r="K205" s="21"/>
      <c r="L205" s="21"/>
      <c r="M205" s="21"/>
      <c r="N205" s="21"/>
      <c r="O205" s="21"/>
      <c r="P205" s="21"/>
      <c r="Q205" s="23"/>
      <c r="R205" s="19">
        <f>SMALL(C205:P205,1)</f>
        <v>4.7372453703703708E-3</v>
      </c>
      <c r="S205" s="18">
        <f>IF(COUNT(R205)&gt;0,(3/(R205*24*60))*60,"")</f>
        <v>26.386642495199094</v>
      </c>
    </row>
    <row r="206" spans="1:19" x14ac:dyDescent="0.25">
      <c r="A206" s="30">
        <v>204</v>
      </c>
      <c r="B206" s="7" t="s">
        <v>205</v>
      </c>
      <c r="C206" s="19"/>
      <c r="D206" s="19"/>
      <c r="E206" s="19"/>
      <c r="F206" s="24"/>
      <c r="G206" s="22"/>
      <c r="H206" s="23"/>
      <c r="I206" s="23"/>
      <c r="J206" s="23"/>
      <c r="K206" s="23">
        <v>4.7591666666666668E-3</v>
      </c>
      <c r="L206" s="23"/>
      <c r="M206" s="23"/>
      <c r="N206" s="23"/>
      <c r="O206" s="23"/>
      <c r="P206" s="23"/>
      <c r="Q206" s="23"/>
      <c r="R206" s="19">
        <f>SMALL(C206:P206,1)</f>
        <v>4.7591666666666668E-3</v>
      </c>
      <c r="S206" s="18">
        <f>IF(COUNT(R206)&gt;0,(3/(R206*24*60))*60,"")</f>
        <v>26.265102433899489</v>
      </c>
    </row>
    <row r="207" spans="1:19" x14ac:dyDescent="0.25">
      <c r="A207" s="30">
        <v>205</v>
      </c>
      <c r="B207" s="7" t="s">
        <v>157</v>
      </c>
      <c r="C207" s="19"/>
      <c r="D207" s="19"/>
      <c r="E207" s="19"/>
      <c r="F207" s="24"/>
      <c r="G207" s="22"/>
      <c r="H207" s="23"/>
      <c r="I207" s="23">
        <v>4.7629398148148145E-3</v>
      </c>
      <c r="J207" s="23"/>
      <c r="K207" s="23"/>
      <c r="L207" s="23"/>
      <c r="M207" s="23"/>
      <c r="N207" s="23"/>
      <c r="O207" s="23"/>
      <c r="P207" s="23"/>
      <c r="Q207" s="23"/>
      <c r="R207" s="19">
        <f>SMALL(C207:P207,1)</f>
        <v>4.7629398148148145E-3</v>
      </c>
      <c r="S207" s="18">
        <f>IF(COUNT(R207)&gt;0,(3/(R207*24*60))*60,"")</f>
        <v>26.244295510767451</v>
      </c>
    </row>
    <row r="208" spans="1:19" x14ac:dyDescent="0.25">
      <c r="A208" s="30">
        <v>206</v>
      </c>
      <c r="B208" s="7" t="s">
        <v>218</v>
      </c>
      <c r="C208" s="19"/>
      <c r="D208" s="19"/>
      <c r="E208" s="19"/>
      <c r="F208" s="24"/>
      <c r="G208" s="22"/>
      <c r="H208" s="23"/>
      <c r="I208" s="23"/>
      <c r="J208" s="23"/>
      <c r="K208" s="23"/>
      <c r="L208" s="23">
        <v>5.0484143518518517E-3</v>
      </c>
      <c r="M208" s="23">
        <v>4.7814930555555553E-3</v>
      </c>
      <c r="N208" s="23"/>
      <c r="O208" s="23"/>
      <c r="P208" s="23"/>
      <c r="Q208" s="23"/>
      <c r="R208" s="19">
        <f>SMALL(C208:P208,1)</f>
        <v>4.7814930555555553E-3</v>
      </c>
      <c r="S208" s="18">
        <f>IF(COUNT(R208)&gt;0,(3/(R208*24*60))*60,"")</f>
        <v>26.142461893730893</v>
      </c>
    </row>
    <row r="209" spans="1:19" x14ac:dyDescent="0.25">
      <c r="A209" s="30">
        <v>207</v>
      </c>
      <c r="B209" s="13" t="s">
        <v>237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9">
        <v>4.7867476851851847E-3</v>
      </c>
      <c r="O209" s="8"/>
      <c r="P209" s="19"/>
      <c r="Q209" s="23"/>
      <c r="R209" s="19">
        <f>SMALL(C209:P209,1)</f>
        <v>4.7867476851851847E-3</v>
      </c>
      <c r="S209" s="18">
        <f>IF(COUNT(R209)&gt;0,(3/(R209*24*60))*60,"")</f>
        <v>26.113764129843439</v>
      </c>
    </row>
    <row r="210" spans="1:19" x14ac:dyDescent="0.25">
      <c r="A210" s="30">
        <v>208</v>
      </c>
      <c r="B210" s="14" t="s">
        <v>241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19">
        <v>4.7909259259259268E-3</v>
      </c>
      <c r="P210" s="19"/>
      <c r="Q210" s="23"/>
      <c r="R210" s="19">
        <f>SMALL(C210:P210,1)</f>
        <v>4.7909259259259268E-3</v>
      </c>
      <c r="S210" s="18">
        <f>IF(COUNT(R210)&gt;0,(3/(R210*24*60))*60,"")</f>
        <v>26.090989911483899</v>
      </c>
    </row>
    <row r="211" spans="1:19" x14ac:dyDescent="0.25">
      <c r="A211" s="30">
        <v>209</v>
      </c>
      <c r="B211" s="7" t="s">
        <v>232</v>
      </c>
      <c r="C211" s="19"/>
      <c r="D211" s="19"/>
      <c r="E211" s="19"/>
      <c r="F211" s="24"/>
      <c r="G211" s="22"/>
      <c r="H211" s="23"/>
      <c r="I211" s="23"/>
      <c r="J211" s="23"/>
      <c r="K211" s="23"/>
      <c r="L211" s="23"/>
      <c r="M211" s="23">
        <v>4.8007407407407408E-3</v>
      </c>
      <c r="N211" s="23"/>
      <c r="O211" s="23"/>
      <c r="P211" s="23"/>
      <c r="Q211" s="23"/>
      <c r="R211" s="19">
        <f>SMALL(C211:P211,1)</f>
        <v>4.8007407407407408E-3</v>
      </c>
      <c r="S211" s="18">
        <f>IF(COUNT(R211)&gt;0,(3/(R211*24*60))*60,"")</f>
        <v>26.037648511032248</v>
      </c>
    </row>
    <row r="212" spans="1:19" x14ac:dyDescent="0.25">
      <c r="A212" s="30">
        <v>210</v>
      </c>
      <c r="B212" s="7" t="s">
        <v>2</v>
      </c>
      <c r="C212" s="19"/>
      <c r="D212" s="19"/>
      <c r="E212" s="19"/>
      <c r="F212" s="24"/>
      <c r="G212" s="22">
        <v>4.8228703703703706E-3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19">
        <f>SMALL(C212:P212,1)</f>
        <v>4.8228703703703706E-3</v>
      </c>
      <c r="S212" s="18">
        <f>IF(COUNT(R212)&gt;0,(3/(R212*24*60))*60,"")</f>
        <v>25.918175360454619</v>
      </c>
    </row>
    <row r="213" spans="1:19" x14ac:dyDescent="0.25">
      <c r="A213" s="30">
        <v>211</v>
      </c>
      <c r="B213" s="9" t="s">
        <v>22</v>
      </c>
      <c r="C213" s="19"/>
      <c r="D213" s="19"/>
      <c r="E213" s="19"/>
      <c r="F213" s="22"/>
      <c r="G213" s="25">
        <v>5.1147800925925926E-3</v>
      </c>
      <c r="H213" s="22">
        <v>4.907824074074074E-3</v>
      </c>
      <c r="I213" s="23"/>
      <c r="J213" s="23"/>
      <c r="K213" s="23"/>
      <c r="L213" s="23"/>
      <c r="M213" s="23"/>
      <c r="N213" s="23"/>
      <c r="O213" s="23"/>
      <c r="P213" s="23"/>
      <c r="Q213" s="8"/>
      <c r="R213" s="19">
        <f>SMALL(C213:P213,1)</f>
        <v>4.907824074074074E-3</v>
      </c>
      <c r="S213" s="18">
        <f>IF(COUNT(R213)&gt;0,(3/(R213*24*60))*60,"")</f>
        <v>25.469535605467463</v>
      </c>
    </row>
    <row r="214" spans="1:19" x14ac:dyDescent="0.25">
      <c r="A214" s="30">
        <v>212</v>
      </c>
      <c r="B214" s="7" t="s">
        <v>188</v>
      </c>
      <c r="C214" s="19"/>
      <c r="D214" s="19"/>
      <c r="E214" s="19"/>
      <c r="F214" s="24"/>
      <c r="G214" s="22"/>
      <c r="H214" s="23"/>
      <c r="I214" s="23">
        <v>5.4103819444444451E-3</v>
      </c>
      <c r="J214" s="23">
        <v>4.9078819444444447E-3</v>
      </c>
      <c r="K214" s="23"/>
      <c r="L214" s="23"/>
      <c r="M214" s="23"/>
      <c r="N214" s="23"/>
      <c r="O214" s="23"/>
      <c r="P214" s="23"/>
      <c r="Q214" s="23"/>
      <c r="R214" s="19">
        <f>SMALL(C214:P214,1)</f>
        <v>4.9078819444444447E-3</v>
      </c>
      <c r="S214" s="18">
        <f>IF(COUNT(R214)&gt;0,(3/(R214*24*60))*60,"")</f>
        <v>25.46923528621053</v>
      </c>
    </row>
    <row r="215" spans="1:19" x14ac:dyDescent="0.25">
      <c r="A215" s="30">
        <v>213</v>
      </c>
      <c r="B215" s="7" t="s">
        <v>72</v>
      </c>
      <c r="C215" s="19"/>
      <c r="D215" s="19"/>
      <c r="E215" s="19"/>
      <c r="F215" s="22">
        <v>4.9410069444444449E-3</v>
      </c>
      <c r="G215" s="23"/>
      <c r="H215" s="23"/>
      <c r="I215" s="19"/>
      <c r="J215" s="19"/>
      <c r="K215" s="19"/>
      <c r="L215" s="19"/>
      <c r="M215" s="19"/>
      <c r="N215" s="19"/>
      <c r="O215" s="19"/>
      <c r="P215" s="19"/>
      <c r="Q215" s="23"/>
      <c r="R215" s="19">
        <f>SMALL(C215:P215,1)</f>
        <v>4.9410069444444449E-3</v>
      </c>
      <c r="S215" s="18">
        <f>IF(COUNT(R215)&gt;0,(3/(R215*24*60))*60,"")</f>
        <v>25.298487009929651</v>
      </c>
    </row>
    <row r="216" spans="1:19" x14ac:dyDescent="0.25">
      <c r="A216" s="30">
        <v>214</v>
      </c>
      <c r="B216" s="7" t="s">
        <v>215</v>
      </c>
      <c r="C216" s="19"/>
      <c r="D216" s="19"/>
      <c r="E216" s="19"/>
      <c r="F216" s="24"/>
      <c r="G216" s="22"/>
      <c r="H216" s="23"/>
      <c r="I216" s="23"/>
      <c r="J216" s="23"/>
      <c r="K216" s="23">
        <v>4.9475347222222221E-3</v>
      </c>
      <c r="L216" s="23"/>
      <c r="M216" s="23"/>
      <c r="N216" s="23"/>
      <c r="O216" s="23"/>
      <c r="P216" s="23"/>
      <c r="Q216" s="8"/>
      <c r="R216" s="19">
        <f>SMALL(C216:P216,1)</f>
        <v>4.9475347222222221E-3</v>
      </c>
      <c r="S216" s="18">
        <f>IF(COUNT(R216)&gt;0,(3/(R216*24*60))*60,"")</f>
        <v>25.265108183789629</v>
      </c>
    </row>
    <row r="217" spans="1:19" x14ac:dyDescent="0.25">
      <c r="A217" s="30">
        <v>215</v>
      </c>
      <c r="B217" s="7" t="s">
        <v>7</v>
      </c>
      <c r="C217" s="19"/>
      <c r="D217" s="19"/>
      <c r="E217" s="19"/>
      <c r="F217" s="22"/>
      <c r="G217" s="22">
        <v>4.951469907407407E-3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19">
        <f>SMALL(C217:P217,1)</f>
        <v>4.951469907407407E-3</v>
      </c>
      <c r="S217" s="18">
        <f>IF(COUNT(R217)&gt;0,(3/(R217*24*60))*60,"")</f>
        <v>25.245028716220162</v>
      </c>
    </row>
    <row r="218" spans="1:19" x14ac:dyDescent="0.25">
      <c r="A218" s="30">
        <v>216</v>
      </c>
      <c r="B218" s="7" t="s">
        <v>14</v>
      </c>
      <c r="C218" s="19"/>
      <c r="D218" s="19"/>
      <c r="E218" s="19"/>
      <c r="F218" s="25"/>
      <c r="G218" s="22">
        <v>4.9666550925925928E-3</v>
      </c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19">
        <f>SMALL(C218:P218,1)</f>
        <v>4.9666550925925928E-3</v>
      </c>
      <c r="S218" s="18">
        <f>IF(COUNT(R218)&gt;0,(3/(R218*24*60))*60,"")</f>
        <v>25.167843884796529</v>
      </c>
    </row>
    <row r="219" spans="1:19" x14ac:dyDescent="0.25">
      <c r="A219" s="30">
        <v>217</v>
      </c>
      <c r="B219" s="13" t="s">
        <v>247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19">
        <v>4.9781134259259266E-3</v>
      </c>
      <c r="P219" s="19"/>
      <c r="Q219" s="23"/>
      <c r="R219" s="19">
        <f>SMALL(C219:P219,1)</f>
        <v>4.9781134259259266E-3</v>
      </c>
      <c r="S219" s="18">
        <f>IF(COUNT(R219)&gt;0,(3/(R219*24*60))*60,"")</f>
        <v>25.109913998544553</v>
      </c>
    </row>
    <row r="220" spans="1:19" x14ac:dyDescent="0.25">
      <c r="A220" s="30">
        <v>218</v>
      </c>
      <c r="B220" s="14" t="s">
        <v>251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19">
        <v>5.0353587962962965E-3</v>
      </c>
      <c r="Q220" s="23"/>
      <c r="R220" s="19">
        <f>SMALL(C220:P220,1)</f>
        <v>5.0353587962962965E-3</v>
      </c>
      <c r="S220" s="18">
        <f>IF(COUNT(R220)&gt;0,(3/(R220*24*60))*60,"")</f>
        <v>24.82444748365149</v>
      </c>
    </row>
    <row r="221" spans="1:19" x14ac:dyDescent="0.25">
      <c r="A221" s="30">
        <v>219</v>
      </c>
      <c r="B221" s="7" t="s">
        <v>208</v>
      </c>
      <c r="C221" s="19"/>
      <c r="D221" s="19"/>
      <c r="E221" s="19"/>
      <c r="F221" s="24"/>
      <c r="G221" s="22"/>
      <c r="H221" s="23"/>
      <c r="I221" s="23"/>
      <c r="J221" s="23"/>
      <c r="K221" s="23">
        <v>5.7282175925925929E-3</v>
      </c>
      <c r="L221" s="23">
        <v>5.1514467592592593E-3</v>
      </c>
      <c r="M221" s="23">
        <v>5.0464583333333334E-3</v>
      </c>
      <c r="N221" s="23"/>
      <c r="O221" s="23"/>
      <c r="P221" s="23"/>
      <c r="Q221" s="8"/>
      <c r="R221" s="19">
        <f>SMALL(C221:P221,1)</f>
        <v>5.0464583333333334E-3</v>
      </c>
      <c r="S221" s="18">
        <f>IF(COUNT(R221)&gt;0,(3/(R221*24*60))*60,"")</f>
        <v>24.769846839780378</v>
      </c>
    </row>
    <row r="222" spans="1:19" x14ac:dyDescent="0.25">
      <c r="A222" s="30">
        <v>220</v>
      </c>
      <c r="B222" s="7" t="s">
        <v>204</v>
      </c>
      <c r="C222" s="19"/>
      <c r="D222" s="19"/>
      <c r="E222" s="19"/>
      <c r="F222" s="24"/>
      <c r="G222" s="22"/>
      <c r="H222" s="23"/>
      <c r="I222" s="23"/>
      <c r="J222" s="23"/>
      <c r="K222" s="23">
        <v>5.0906365740740747E-3</v>
      </c>
      <c r="L222" s="23">
        <v>5.1675231481481477E-3</v>
      </c>
      <c r="M222" s="23">
        <v>5.0491666666666671E-3</v>
      </c>
      <c r="N222" s="23"/>
      <c r="O222" s="23"/>
      <c r="P222" s="23"/>
      <c r="Q222" s="23"/>
      <c r="R222" s="19">
        <f>SMALL(C222:P222,1)</f>
        <v>5.0491666666666671E-3</v>
      </c>
      <c r="S222" s="18">
        <f>IF(COUNT(R222)&gt;0,(3/(R222*24*60))*60,"")</f>
        <v>24.756560488529459</v>
      </c>
    </row>
    <row r="223" spans="1:19" x14ac:dyDescent="0.25">
      <c r="A223" s="30">
        <v>221</v>
      </c>
      <c r="B223" s="7" t="s">
        <v>127</v>
      </c>
      <c r="C223" s="19"/>
      <c r="D223" s="19"/>
      <c r="E223" s="19"/>
      <c r="F223" s="24"/>
      <c r="G223" s="22"/>
      <c r="H223" s="23">
        <v>5.0800347222222219E-3</v>
      </c>
      <c r="I223" s="23"/>
      <c r="J223" s="23"/>
      <c r="K223" s="23"/>
      <c r="L223" s="23"/>
      <c r="M223" s="23"/>
      <c r="N223" s="23"/>
      <c r="O223" s="23"/>
      <c r="P223" s="23"/>
      <c r="Q223" s="21"/>
      <c r="R223" s="19">
        <f>SMALL(C223:P223,1)</f>
        <v>5.0800347222222219E-3</v>
      </c>
      <c r="S223" s="18">
        <f>IF(COUNT(R223)&gt;0,(3/(R223*24*60))*60,"")</f>
        <v>24.606131027647724</v>
      </c>
    </row>
    <row r="224" spans="1:19" x14ac:dyDescent="0.25">
      <c r="A224" s="30">
        <v>222</v>
      </c>
      <c r="B224" s="14" t="s">
        <v>255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19">
        <v>5.0828009259259255E-3</v>
      </c>
      <c r="Q224" s="23"/>
      <c r="R224" s="19">
        <f>SMALL(C224:P224,1)</f>
        <v>5.0828009259259255E-3</v>
      </c>
      <c r="S224" s="18">
        <f>IF(COUNT(R224)&gt;0,(3/(R224*24*60))*60,"")</f>
        <v>24.592739676742099</v>
      </c>
    </row>
    <row r="225" spans="1:19" x14ac:dyDescent="0.25">
      <c r="A225" s="30">
        <v>223</v>
      </c>
      <c r="B225" s="14" t="s">
        <v>253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19">
        <v>5.1054745370370368E-3</v>
      </c>
      <c r="Q225" s="23"/>
      <c r="R225" s="19">
        <f>SMALL(C225:P225,1)</f>
        <v>5.1054745370370368E-3</v>
      </c>
      <c r="S225" s="18">
        <f>IF(COUNT(R225)&gt;0,(3/(R225*24*60))*60,"")</f>
        <v>24.483522362750591</v>
      </c>
    </row>
    <row r="226" spans="1:19" x14ac:dyDescent="0.25">
      <c r="A226" s="30">
        <v>224</v>
      </c>
      <c r="B226" s="13" t="s">
        <v>236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19">
        <v>6.7690509259259258E-3</v>
      </c>
      <c r="P226" s="19">
        <v>5.2099768518518519E-3</v>
      </c>
      <c r="Q226" s="21"/>
      <c r="R226" s="19">
        <f>SMALL(C226:P226,1)</f>
        <v>5.2099768518518519E-3</v>
      </c>
      <c r="S226" s="18">
        <f>IF(COUNT(R226)&gt;0,(3/(R226*24*60))*60,"")</f>
        <v>23.992429055720194</v>
      </c>
    </row>
    <row r="227" spans="1:19" x14ac:dyDescent="0.25">
      <c r="A227" s="30">
        <v>225</v>
      </c>
      <c r="B227" s="7" t="s">
        <v>153</v>
      </c>
      <c r="C227" s="19"/>
      <c r="D227" s="19"/>
      <c r="E227" s="19"/>
      <c r="F227" s="24"/>
      <c r="G227" s="22"/>
      <c r="H227" s="23"/>
      <c r="I227" s="23">
        <v>5.243020833333333E-3</v>
      </c>
      <c r="J227" s="23"/>
      <c r="K227" s="23"/>
      <c r="L227" s="23"/>
      <c r="M227" s="23"/>
      <c r="N227" s="23"/>
      <c r="O227" s="23"/>
      <c r="P227" s="23"/>
      <c r="Q227" s="23"/>
      <c r="R227" s="19">
        <f>SMALL(C227:P227,1)</f>
        <v>5.243020833333333E-3</v>
      </c>
      <c r="S227" s="18">
        <f>IF(COUNT(R227)&gt;0,(3/(R227*24*60))*60,"")</f>
        <v>23.841217491506569</v>
      </c>
    </row>
    <row r="228" spans="1:19" x14ac:dyDescent="0.25">
      <c r="A228" s="30">
        <v>226</v>
      </c>
      <c r="B228" s="14" t="s">
        <v>254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19">
        <v>5.3194212962962969E-3</v>
      </c>
      <c r="Q228" s="23"/>
      <c r="R228" s="19">
        <f>SMALL(C228:P228,1)</f>
        <v>5.3194212962962969E-3</v>
      </c>
      <c r="S228" s="18">
        <f>IF(COUNT(R228)&gt;0,(3/(R228*24*60))*60,"")</f>
        <v>23.498796774572561</v>
      </c>
    </row>
    <row r="229" spans="1:19" x14ac:dyDescent="0.25">
      <c r="A229" s="30">
        <v>227</v>
      </c>
      <c r="B229" s="7" t="s">
        <v>227</v>
      </c>
      <c r="C229" s="19"/>
      <c r="D229" s="19"/>
      <c r="E229" s="19"/>
      <c r="F229" s="24"/>
      <c r="G229" s="22"/>
      <c r="H229" s="23"/>
      <c r="I229" s="23"/>
      <c r="J229" s="23"/>
      <c r="K229" s="23"/>
      <c r="L229" s="23"/>
      <c r="M229" s="23">
        <v>5.4089930555555549E-3</v>
      </c>
      <c r="N229" s="23"/>
      <c r="O229" s="23"/>
      <c r="P229" s="23"/>
      <c r="Q229" s="8"/>
      <c r="R229" s="19">
        <f>SMALL(C229:P229,1)</f>
        <v>5.4089930555555549E-3</v>
      </c>
      <c r="S229" s="18">
        <f>IF(COUNT(R229)&gt;0,(3/(R229*24*60))*60,"")</f>
        <v>23.109661764422675</v>
      </c>
    </row>
    <row r="230" spans="1:19" x14ac:dyDescent="0.25">
      <c r="A230" s="30">
        <v>228</v>
      </c>
      <c r="B230" s="7" t="s">
        <v>189</v>
      </c>
      <c r="C230" s="19"/>
      <c r="D230" s="19"/>
      <c r="E230" s="19"/>
      <c r="F230" s="24"/>
      <c r="G230" s="22"/>
      <c r="H230" s="23"/>
      <c r="I230" s="23"/>
      <c r="J230" s="23">
        <v>5.4142592592592602E-3</v>
      </c>
      <c r="K230" s="23"/>
      <c r="L230" s="23"/>
      <c r="M230" s="23"/>
      <c r="N230" s="23"/>
      <c r="O230" s="23"/>
      <c r="P230" s="23"/>
      <c r="Q230" s="23"/>
      <c r="R230" s="19">
        <f>SMALL(C230:P230,1)</f>
        <v>5.4142592592592602E-3</v>
      </c>
      <c r="S230" s="18">
        <f>IF(COUNT(R230)&gt;0,(3/(R230*24*60))*60,"")</f>
        <v>23.087184047610901</v>
      </c>
    </row>
    <row r="231" spans="1:19" x14ac:dyDescent="0.25">
      <c r="A231" s="30">
        <v>229</v>
      </c>
      <c r="B231" s="9" t="s">
        <v>23</v>
      </c>
      <c r="C231" s="19"/>
      <c r="D231" s="19"/>
      <c r="E231" s="19"/>
      <c r="F231" s="23"/>
      <c r="G231" s="25">
        <v>5.4947800925925919E-3</v>
      </c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19">
        <f>SMALL(C231:P231,1)</f>
        <v>5.4947800925925919E-3</v>
      </c>
      <c r="S231" s="18">
        <f>IF(COUNT(R231)&gt;0,(3/(R231*24*60))*60,"")</f>
        <v>22.748863083439883</v>
      </c>
    </row>
    <row r="232" spans="1:19" x14ac:dyDescent="0.25">
      <c r="A232" s="30">
        <v>230</v>
      </c>
      <c r="B232" s="7" t="s">
        <v>200</v>
      </c>
      <c r="C232" s="19"/>
      <c r="D232" s="19"/>
      <c r="E232" s="19"/>
      <c r="F232" s="24"/>
      <c r="G232" s="22"/>
      <c r="H232" s="23"/>
      <c r="I232" s="23"/>
      <c r="J232" s="23"/>
      <c r="K232" s="23">
        <v>5.4982291666666669E-3</v>
      </c>
      <c r="L232" s="23"/>
      <c r="M232" s="23"/>
      <c r="N232" s="23"/>
      <c r="O232" s="23"/>
      <c r="P232" s="23"/>
      <c r="Q232" s="8"/>
      <c r="R232" s="19">
        <f>SMALL(C232:P232,1)</f>
        <v>5.4982291666666669E-3</v>
      </c>
      <c r="S232" s="18">
        <f>IF(COUNT(R232)&gt;0,(3/(R232*24*60))*60,"")</f>
        <v>22.734592577155521</v>
      </c>
    </row>
    <row r="233" spans="1:19" x14ac:dyDescent="0.25">
      <c r="A233" s="30">
        <v>231</v>
      </c>
      <c r="B233" s="7" t="s">
        <v>185</v>
      </c>
      <c r="C233" s="19"/>
      <c r="D233" s="19"/>
      <c r="E233" s="19"/>
      <c r="F233" s="24"/>
      <c r="G233" s="22"/>
      <c r="H233" s="23"/>
      <c r="I233" s="23"/>
      <c r="J233" s="23">
        <v>5.5504398148148145E-3</v>
      </c>
      <c r="K233" s="23"/>
      <c r="L233" s="23"/>
      <c r="M233" s="23"/>
      <c r="N233" s="23"/>
      <c r="O233" s="23"/>
      <c r="P233" s="23"/>
      <c r="Q233" s="21"/>
      <c r="R233" s="19">
        <f>SMALL(C233:P233,1)</f>
        <v>5.5504398148148145E-3</v>
      </c>
      <c r="S233" s="18">
        <f>IF(COUNT(R233)&gt;0,(3/(R233*24*60))*60,"")</f>
        <v>22.520737846099948</v>
      </c>
    </row>
    <row r="234" spans="1:19" x14ac:dyDescent="0.25">
      <c r="A234" s="30">
        <v>232</v>
      </c>
      <c r="B234" s="7" t="s">
        <v>9</v>
      </c>
      <c r="C234" s="19"/>
      <c r="D234" s="19"/>
      <c r="E234" s="19"/>
      <c r="F234" s="24"/>
      <c r="G234" s="22">
        <v>5.6479976851851847E-3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19">
        <f>SMALL(C234:P234,1)</f>
        <v>5.6479976851851847E-3</v>
      </c>
      <c r="S234" s="18">
        <f>IF(COUNT(R234)&gt;0,(3/(R234*24*60))*60,"")</f>
        <v>22.131737115947764</v>
      </c>
    </row>
    <row r="235" spans="1:19" x14ac:dyDescent="0.25">
      <c r="A235" s="30">
        <v>233</v>
      </c>
      <c r="B235" s="13" t="s">
        <v>235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19">
        <v>5.87113425925926E-3</v>
      </c>
      <c r="P235" s="19"/>
      <c r="Q235" s="23"/>
      <c r="R235" s="19">
        <f>SMALL(C235:P235,1)</f>
        <v>5.87113425925926E-3</v>
      </c>
      <c r="S235" s="18">
        <f>IF(COUNT(R235)&gt;0,(3/(R235*24*60))*60,"")</f>
        <v>21.290604929169309</v>
      </c>
    </row>
  </sheetData>
  <autoFilter ref="B2:S2" xr:uid="{00000000-0001-0000-0000-000000000000}">
    <sortState xmlns:xlrd2="http://schemas.microsoft.com/office/spreadsheetml/2017/richdata2" ref="B3:S235">
      <sortCondition ref="R2"/>
    </sortState>
  </autoFilter>
  <sortState xmlns:xlrd2="http://schemas.microsoft.com/office/spreadsheetml/2017/richdata2" ref="B3:S163">
    <sortCondition ref="R3:R163"/>
  </sortState>
  <pageMargins left="0.7" right="0.7" top="0.75" bottom="0.75" header="0.3" footer="0.3"/>
  <pageSetup paperSize="9"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6"/>
  <sheetViews>
    <sheetView showGridLines="0" workbookViewId="0">
      <selection activeCell="I25" sqref="I25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113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2" t="s">
        <v>212</v>
      </c>
      <c r="C2" s="25">
        <v>3.1944560185185188E-3</v>
      </c>
      <c r="D2" s="18">
        <f t="shared" ref="D2:D13" si="0">IF(COUNT(C2)&gt;0,(3/(C2*24*60))*60,"")</f>
        <v>39.130293006184758</v>
      </c>
      <c r="E2" s="3">
        <v>2019</v>
      </c>
    </row>
    <row r="3" spans="1:5" x14ac:dyDescent="0.25">
      <c r="A3">
        <f>A2+1</f>
        <v>2</v>
      </c>
      <c r="B3" s="2" t="s">
        <v>45</v>
      </c>
      <c r="C3" s="25">
        <v>3.2080671296296297E-3</v>
      </c>
      <c r="D3" s="18">
        <f t="shared" si="0"/>
        <v>38.964271927324418</v>
      </c>
      <c r="E3" s="3">
        <v>2016</v>
      </c>
    </row>
    <row r="4" spans="1:5" x14ac:dyDescent="0.25">
      <c r="A4">
        <f t="shared" ref="A4:A13" si="1">A3+1</f>
        <v>3</v>
      </c>
      <c r="B4" s="7" t="s">
        <v>52</v>
      </c>
      <c r="C4" s="22">
        <v>3.2608564814814813E-3</v>
      </c>
      <c r="D4" s="18">
        <f t="shared" si="0"/>
        <v>38.333487140534828</v>
      </c>
      <c r="E4" s="6">
        <v>2017</v>
      </c>
    </row>
    <row r="5" spans="1:5" x14ac:dyDescent="0.25">
      <c r="A5">
        <f t="shared" si="1"/>
        <v>4</v>
      </c>
      <c r="B5" s="2" t="s">
        <v>55</v>
      </c>
      <c r="C5" s="25">
        <v>3.2789004629629631E-3</v>
      </c>
      <c r="D5" s="18">
        <f t="shared" si="0"/>
        <v>38.122535713403252</v>
      </c>
      <c r="E5" s="3">
        <v>2018</v>
      </c>
    </row>
    <row r="6" spans="1:5" x14ac:dyDescent="0.25">
      <c r="A6">
        <f t="shared" si="1"/>
        <v>5</v>
      </c>
      <c r="B6" s="2" t="s">
        <v>69</v>
      </c>
      <c r="C6" s="25">
        <v>3.2810416666666669E-3</v>
      </c>
      <c r="D6" s="18">
        <f t="shared" si="0"/>
        <v>38.097656994094862</v>
      </c>
      <c r="E6" s="3">
        <v>2016</v>
      </c>
    </row>
    <row r="7" spans="1:5" x14ac:dyDescent="0.25">
      <c r="A7">
        <f t="shared" si="1"/>
        <v>6</v>
      </c>
      <c r="B7" s="2" t="s">
        <v>202</v>
      </c>
      <c r="C7" s="25">
        <v>3.5394560185185182E-3</v>
      </c>
      <c r="D7" s="18">
        <f t="shared" si="0"/>
        <v>35.316161394857581</v>
      </c>
      <c r="E7" s="3">
        <v>2020</v>
      </c>
    </row>
    <row r="8" spans="1:5" x14ac:dyDescent="0.25">
      <c r="A8">
        <f t="shared" si="1"/>
        <v>7</v>
      </c>
      <c r="B8" s="7" t="s">
        <v>77</v>
      </c>
      <c r="C8" s="22">
        <v>3.5572569444444445E-3</v>
      </c>
      <c r="D8" s="18">
        <f t="shared" si="0"/>
        <v>35.139435231188202</v>
      </c>
      <c r="E8" s="6">
        <v>2014</v>
      </c>
    </row>
    <row r="9" spans="1:5" x14ac:dyDescent="0.25">
      <c r="A9">
        <f t="shared" si="1"/>
        <v>8</v>
      </c>
      <c r="B9" s="2" t="s">
        <v>131</v>
      </c>
      <c r="C9" s="25">
        <v>3.6775462962962964E-3</v>
      </c>
      <c r="D9" s="18">
        <f t="shared" si="0"/>
        <v>33.990054761754898</v>
      </c>
      <c r="E9" s="3">
        <v>2019</v>
      </c>
    </row>
    <row r="10" spans="1:5" x14ac:dyDescent="0.25">
      <c r="A10">
        <f t="shared" si="1"/>
        <v>9</v>
      </c>
      <c r="B10" s="2" t="s">
        <v>216</v>
      </c>
      <c r="C10" s="25">
        <v>3.7057291666666662E-3</v>
      </c>
      <c r="D10" s="18">
        <f t="shared" si="0"/>
        <v>33.731553056921996</v>
      </c>
      <c r="E10" s="3">
        <v>2021</v>
      </c>
    </row>
    <row r="11" spans="1:5" x14ac:dyDescent="0.25">
      <c r="A11">
        <f t="shared" si="1"/>
        <v>10</v>
      </c>
      <c r="B11" s="13" t="s">
        <v>176</v>
      </c>
      <c r="C11" s="19">
        <v>3.755717592592593E-3</v>
      </c>
      <c r="D11" s="18">
        <f t="shared" si="0"/>
        <v>33.282587659556107</v>
      </c>
      <c r="E11" s="8">
        <v>2022</v>
      </c>
    </row>
    <row r="12" spans="1:5" x14ac:dyDescent="0.25">
      <c r="A12">
        <f t="shared" si="1"/>
        <v>11</v>
      </c>
      <c r="B12" s="2" t="s">
        <v>135</v>
      </c>
      <c r="C12" s="25">
        <v>3.7719328703703704E-3</v>
      </c>
      <c r="D12" s="18">
        <f t="shared" si="0"/>
        <v>33.1395081237822</v>
      </c>
      <c r="E12" s="3">
        <v>2016</v>
      </c>
    </row>
    <row r="13" spans="1:5" x14ac:dyDescent="0.25">
      <c r="A13">
        <f t="shared" si="1"/>
        <v>12</v>
      </c>
      <c r="B13" s="2" t="s">
        <v>161</v>
      </c>
      <c r="C13" s="25">
        <v>4.0004976851851859E-3</v>
      </c>
      <c r="D13" s="18">
        <f t="shared" si="0"/>
        <v>31.246112318201142</v>
      </c>
      <c r="E13" s="3">
        <v>2017</v>
      </c>
    </row>
    <row r="14" spans="1:5" x14ac:dyDescent="0.25">
      <c r="C14" s="27"/>
    </row>
    <row r="15" spans="1:5" x14ac:dyDescent="0.25">
      <c r="C15" s="27"/>
    </row>
    <row r="16" spans="1:5" x14ac:dyDescent="0.25">
      <c r="C16" s="27"/>
    </row>
    <row r="17" spans="3:3" x14ac:dyDescent="0.25">
      <c r="C17" s="27"/>
    </row>
    <row r="18" spans="3:3" x14ac:dyDescent="0.25">
      <c r="C18" s="27"/>
    </row>
    <row r="19" spans="3:3" x14ac:dyDescent="0.25">
      <c r="C19" s="27"/>
    </row>
    <row r="20" spans="3:3" x14ac:dyDescent="0.25">
      <c r="C20" s="27"/>
    </row>
    <row r="21" spans="3:3" x14ac:dyDescent="0.25">
      <c r="C21" s="27"/>
    </row>
    <row r="22" spans="3:3" x14ac:dyDescent="0.25">
      <c r="C22" s="27"/>
    </row>
    <row r="23" spans="3:3" x14ac:dyDescent="0.25">
      <c r="C23" s="27"/>
    </row>
    <row r="24" spans="3:3" x14ac:dyDescent="0.25">
      <c r="C24" s="27"/>
    </row>
    <row r="25" spans="3:3" x14ac:dyDescent="0.25">
      <c r="C25" s="27"/>
    </row>
    <row r="26" spans="3:3" x14ac:dyDescent="0.25">
      <c r="C26" s="27"/>
    </row>
    <row r="27" spans="3:3" x14ac:dyDescent="0.25">
      <c r="C27" s="27"/>
    </row>
    <row r="28" spans="3:3" x14ac:dyDescent="0.25">
      <c r="C28" s="27"/>
    </row>
    <row r="29" spans="3:3" x14ac:dyDescent="0.25">
      <c r="C29" s="27"/>
    </row>
    <row r="30" spans="3:3" x14ac:dyDescent="0.25">
      <c r="C30" s="27"/>
    </row>
    <row r="31" spans="3:3" x14ac:dyDescent="0.25">
      <c r="C31" s="27"/>
    </row>
    <row r="32" spans="3:3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2" spans="3:3" x14ac:dyDescent="0.25">
      <c r="C42" s="27"/>
    </row>
    <row r="43" spans="3:3" x14ac:dyDescent="0.25">
      <c r="C43" s="27"/>
    </row>
    <row r="44" spans="3:3" x14ac:dyDescent="0.25">
      <c r="C44" s="27"/>
    </row>
    <row r="45" spans="3:3" x14ac:dyDescent="0.25">
      <c r="C45" s="27"/>
    </row>
    <row r="46" spans="3:3" x14ac:dyDescent="0.25">
      <c r="C46" s="27"/>
    </row>
    <row r="47" spans="3:3" x14ac:dyDescent="0.25">
      <c r="C47" s="27"/>
    </row>
    <row r="48" spans="3:3" x14ac:dyDescent="0.25">
      <c r="C48" s="27"/>
    </row>
    <row r="49" spans="3:3" x14ac:dyDescent="0.25">
      <c r="C49" s="27"/>
    </row>
    <row r="50" spans="3:3" x14ac:dyDescent="0.25">
      <c r="C50" s="27"/>
    </row>
    <row r="51" spans="3:3" x14ac:dyDescent="0.25">
      <c r="C51" s="27"/>
    </row>
    <row r="52" spans="3:3" x14ac:dyDescent="0.25">
      <c r="C52" s="27"/>
    </row>
    <row r="53" spans="3:3" x14ac:dyDescent="0.25">
      <c r="C53" s="27"/>
    </row>
    <row r="54" spans="3:3" x14ac:dyDescent="0.25">
      <c r="C54" s="27"/>
    </row>
    <row r="55" spans="3:3" x14ac:dyDescent="0.25">
      <c r="C55" s="27"/>
    </row>
    <row r="56" spans="3:3" x14ac:dyDescent="0.25">
      <c r="C56" s="27"/>
    </row>
    <row r="57" spans="3:3" x14ac:dyDescent="0.25">
      <c r="C57" s="27"/>
    </row>
    <row r="58" spans="3:3" x14ac:dyDescent="0.25">
      <c r="C58" s="27"/>
    </row>
    <row r="59" spans="3:3" x14ac:dyDescent="0.25">
      <c r="C59" s="27"/>
    </row>
    <row r="60" spans="3:3" x14ac:dyDescent="0.25">
      <c r="C60" s="27"/>
    </row>
    <row r="61" spans="3:3" x14ac:dyDescent="0.25">
      <c r="C61" s="27"/>
    </row>
    <row r="62" spans="3:3" x14ac:dyDescent="0.25">
      <c r="C62" s="27"/>
    </row>
    <row r="63" spans="3:3" x14ac:dyDescent="0.25">
      <c r="C63" s="27"/>
    </row>
    <row r="64" spans="3:3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</sheetData>
  <sortState xmlns:xlrd2="http://schemas.microsoft.com/office/spreadsheetml/2017/richdata2" ref="B2:E12">
    <sortCondition ref="C2:C1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36"/>
  <sheetViews>
    <sheetView showGridLines="0" workbookViewId="0">
      <selection activeCell="B2" sqref="B2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117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69</v>
      </c>
      <c r="C2" s="22">
        <v>3.0099884259259259E-3</v>
      </c>
      <c r="D2" s="18">
        <f>IF(COUNT(C2)&gt;0,(3/(C2*24*60))*60,"")</f>
        <v>41.528398887961764</v>
      </c>
      <c r="E2" s="6">
        <v>2018</v>
      </c>
    </row>
    <row r="3" spans="1:5" x14ac:dyDescent="0.25">
      <c r="A3">
        <f>A2+1</f>
        <v>2</v>
      </c>
      <c r="B3" s="7" t="s">
        <v>129</v>
      </c>
      <c r="C3" s="22">
        <v>3.3144328703703704E-3</v>
      </c>
      <c r="D3" s="18">
        <f>IF(COUNT(C3)&gt;0,(3/(C3*24*60))*60,"")</f>
        <v>37.713842726291787</v>
      </c>
      <c r="E3" s="6">
        <v>2016</v>
      </c>
    </row>
    <row r="4" spans="1:5" x14ac:dyDescent="0.25">
      <c r="A4">
        <f>A3+1</f>
        <v>3</v>
      </c>
      <c r="B4" s="7" t="s">
        <v>221</v>
      </c>
      <c r="C4" s="22">
        <v>3.3277893518518522E-3</v>
      </c>
      <c r="D4" s="18">
        <f>IF(COUNT(C4)&gt;0,(3/(C4*24*60))*60,"")</f>
        <v>37.562473697573395</v>
      </c>
      <c r="E4" s="6">
        <v>2020</v>
      </c>
    </row>
    <row r="5" spans="1:5" x14ac:dyDescent="0.25">
      <c r="A5">
        <f>A4+1</f>
        <v>4</v>
      </c>
      <c r="B5" s="7" t="s">
        <v>24</v>
      </c>
      <c r="C5" s="22">
        <v>3.3327777777777778E-3</v>
      </c>
      <c r="D5" s="18">
        <f>IF(COUNT(C5)&gt;0,(3/(C5*24*60))*60,"")</f>
        <v>37.506251041840308</v>
      </c>
      <c r="E5" s="6">
        <v>2018</v>
      </c>
    </row>
    <row r="6" spans="1:5" x14ac:dyDescent="0.25">
      <c r="A6">
        <f>A5+1</f>
        <v>5</v>
      </c>
      <c r="B6" s="7" t="s">
        <v>114</v>
      </c>
      <c r="C6" s="22">
        <v>3.6046875000000003E-3</v>
      </c>
      <c r="D6" s="18">
        <f>IF(COUNT(C6)&gt;0,(3/(C6*24*60))*60,"")</f>
        <v>34.677069787602946</v>
      </c>
      <c r="E6" s="6">
        <v>2014</v>
      </c>
    </row>
    <row r="7" spans="1:5" x14ac:dyDescent="0.25">
      <c r="C7" s="27"/>
    </row>
    <row r="8" spans="1:5" x14ac:dyDescent="0.25">
      <c r="C8" s="27"/>
    </row>
    <row r="9" spans="1:5" x14ac:dyDescent="0.25">
      <c r="C9" s="27"/>
    </row>
    <row r="10" spans="1:5" x14ac:dyDescent="0.25">
      <c r="C10" s="27"/>
    </row>
    <row r="11" spans="1:5" x14ac:dyDescent="0.25">
      <c r="C11" s="27"/>
    </row>
    <row r="12" spans="1:5" x14ac:dyDescent="0.25">
      <c r="C12" s="27"/>
    </row>
    <row r="13" spans="1:5" x14ac:dyDescent="0.25">
      <c r="C13" s="27"/>
    </row>
    <row r="14" spans="1:5" x14ac:dyDescent="0.25">
      <c r="C14" s="27"/>
    </row>
    <row r="15" spans="1:5" x14ac:dyDescent="0.25">
      <c r="C15" s="27"/>
    </row>
    <row r="16" spans="1:5" x14ac:dyDescent="0.25">
      <c r="C16" s="27"/>
    </row>
    <row r="17" spans="3:3" x14ac:dyDescent="0.25">
      <c r="C17" s="27"/>
    </row>
    <row r="18" spans="3:3" x14ac:dyDescent="0.25">
      <c r="C18" s="27"/>
    </row>
    <row r="19" spans="3:3" x14ac:dyDescent="0.25">
      <c r="C19" s="27"/>
    </row>
    <row r="20" spans="3:3" x14ac:dyDescent="0.25">
      <c r="C20" s="27"/>
    </row>
    <row r="21" spans="3:3" x14ac:dyDescent="0.25">
      <c r="C21" s="27"/>
    </row>
    <row r="22" spans="3:3" x14ac:dyDescent="0.25">
      <c r="C22" s="27"/>
    </row>
    <row r="23" spans="3:3" x14ac:dyDescent="0.25">
      <c r="C23" s="27"/>
    </row>
    <row r="24" spans="3:3" x14ac:dyDescent="0.25">
      <c r="C24" s="27"/>
    </row>
    <row r="25" spans="3:3" x14ac:dyDescent="0.25">
      <c r="C25" s="27"/>
    </row>
    <row r="26" spans="3:3" x14ac:dyDescent="0.25">
      <c r="C26" s="27"/>
    </row>
    <row r="27" spans="3:3" x14ac:dyDescent="0.25">
      <c r="C27" s="27"/>
    </row>
    <row r="28" spans="3:3" x14ac:dyDescent="0.25">
      <c r="C28" s="27"/>
    </row>
    <row r="29" spans="3:3" x14ac:dyDescent="0.25">
      <c r="C29" s="27"/>
    </row>
    <row r="30" spans="3:3" x14ac:dyDescent="0.25">
      <c r="C30" s="27"/>
    </row>
    <row r="31" spans="3:3" x14ac:dyDescent="0.25">
      <c r="C31" s="27"/>
    </row>
    <row r="32" spans="3:3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2" spans="3:3" x14ac:dyDescent="0.25">
      <c r="C42" s="27"/>
    </row>
    <row r="43" spans="3:3" x14ac:dyDescent="0.25">
      <c r="C43" s="27"/>
    </row>
    <row r="44" spans="3:3" x14ac:dyDescent="0.25">
      <c r="C44" s="27"/>
    </row>
    <row r="45" spans="3:3" x14ac:dyDescent="0.25">
      <c r="C45" s="27"/>
    </row>
    <row r="46" spans="3:3" x14ac:dyDescent="0.25">
      <c r="C46" s="27"/>
    </row>
    <row r="47" spans="3:3" x14ac:dyDescent="0.25">
      <c r="C47" s="27"/>
    </row>
    <row r="48" spans="3:3" x14ac:dyDescent="0.25">
      <c r="C48" s="27"/>
    </row>
    <row r="49" spans="3:3" x14ac:dyDescent="0.25">
      <c r="C49" s="27"/>
    </row>
    <row r="50" spans="3:3" x14ac:dyDescent="0.25">
      <c r="C50" s="27"/>
    </row>
    <row r="51" spans="3:3" x14ac:dyDescent="0.25">
      <c r="C51" s="27"/>
    </row>
    <row r="52" spans="3:3" x14ac:dyDescent="0.25">
      <c r="C52" s="27"/>
    </row>
    <row r="53" spans="3:3" x14ac:dyDescent="0.25">
      <c r="C53" s="27"/>
    </row>
    <row r="54" spans="3:3" x14ac:dyDescent="0.25">
      <c r="C54" s="27"/>
    </row>
    <row r="55" spans="3:3" x14ac:dyDescent="0.25">
      <c r="C55" s="27"/>
    </row>
    <row r="56" spans="3:3" x14ac:dyDescent="0.25">
      <c r="C56" s="27"/>
    </row>
    <row r="57" spans="3:3" x14ac:dyDescent="0.25">
      <c r="C57" s="27"/>
    </row>
    <row r="58" spans="3:3" x14ac:dyDescent="0.25">
      <c r="C58" s="27"/>
    </row>
    <row r="59" spans="3:3" x14ac:dyDescent="0.25">
      <c r="C59" s="27"/>
    </row>
    <row r="60" spans="3:3" x14ac:dyDescent="0.25">
      <c r="C60" s="27"/>
    </row>
    <row r="61" spans="3:3" x14ac:dyDescent="0.25">
      <c r="C61" s="27"/>
    </row>
    <row r="62" spans="3:3" x14ac:dyDescent="0.25">
      <c r="C62" s="27"/>
    </row>
    <row r="63" spans="3:3" x14ac:dyDescent="0.25">
      <c r="C63" s="27"/>
    </row>
    <row r="64" spans="3:3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</sheetData>
  <sortState xmlns:xlrd2="http://schemas.microsoft.com/office/spreadsheetml/2017/richdata2" ref="B2:E6">
    <sortCondition ref="C2:C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37"/>
  <sheetViews>
    <sheetView showGridLines="0" workbookViewId="0">
      <selection activeCell="L13" sqref="L13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103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149</v>
      </c>
      <c r="C2" s="22">
        <v>2.7520833333333334E-3</v>
      </c>
      <c r="D2" s="18">
        <f>IF(COUNT(C2)&gt;0,(3/(C2*24*60))*60,"")</f>
        <v>45.420136260408782</v>
      </c>
      <c r="E2" s="6">
        <v>2019</v>
      </c>
    </row>
    <row r="3" spans="1:5" x14ac:dyDescent="0.25">
      <c r="A3">
        <f>A2+1</f>
        <v>2</v>
      </c>
      <c r="B3" s="7" t="s">
        <v>25</v>
      </c>
      <c r="C3" s="22">
        <v>2.7615740740740743E-3</v>
      </c>
      <c r="D3" s="18">
        <f>IF(COUNT(C3)&gt;0,(3/(C3*24*60))*60,"")</f>
        <v>45.264040234702428</v>
      </c>
      <c r="E3" s="6">
        <v>2018</v>
      </c>
    </row>
    <row r="4" spans="1:5" x14ac:dyDescent="0.25">
      <c r="A4">
        <f>A3+1</f>
        <v>3</v>
      </c>
      <c r="B4" s="11" t="s">
        <v>151</v>
      </c>
      <c r="C4" s="24">
        <v>2.8325115740740741E-3</v>
      </c>
      <c r="D4" s="18">
        <f>IF(COUNT(C4)&gt;0,(3/(C4*24*60))*60,"")</f>
        <v>44.1304463304308</v>
      </c>
      <c r="E4" s="6">
        <v>2018</v>
      </c>
    </row>
    <row r="5" spans="1:5" x14ac:dyDescent="0.25">
      <c r="A5">
        <f t="shared" ref="A5:A41" si="0">A4+1</f>
        <v>4</v>
      </c>
      <c r="B5" s="7" t="s">
        <v>67</v>
      </c>
      <c r="C5" s="22">
        <v>2.8389120370370374E-3</v>
      </c>
      <c r="D5" s="18">
        <f>IF(COUNT(C5)&gt;0,(3/(C5*24*60))*60,"")</f>
        <v>44.030952128570377</v>
      </c>
      <c r="E5" s="6">
        <v>2016</v>
      </c>
    </row>
    <row r="6" spans="1:5" x14ac:dyDescent="0.25">
      <c r="A6">
        <f t="shared" si="0"/>
        <v>5</v>
      </c>
      <c r="B6" s="7" t="s">
        <v>51</v>
      </c>
      <c r="C6" s="22">
        <v>2.8464351851851849E-3</v>
      </c>
      <c r="D6" s="18">
        <f>IF(COUNT(C6)&gt;0,(3/(C6*24*60))*60,"")</f>
        <v>43.914578013434607</v>
      </c>
      <c r="E6" s="6">
        <v>2018</v>
      </c>
    </row>
    <row r="7" spans="1:5" x14ac:dyDescent="0.25">
      <c r="A7">
        <f t="shared" si="0"/>
        <v>6</v>
      </c>
      <c r="B7" s="7" t="s">
        <v>159</v>
      </c>
      <c r="C7" s="22">
        <v>2.9248148148148146E-3</v>
      </c>
      <c r="D7" s="18">
        <f>IF(COUNT(C7)&gt;0,(3/(C7*24*60))*60,"")</f>
        <v>42.737748512093205</v>
      </c>
      <c r="E7" s="6">
        <v>2020</v>
      </c>
    </row>
    <row r="8" spans="1:5" x14ac:dyDescent="0.25">
      <c r="A8">
        <f t="shared" si="0"/>
        <v>7</v>
      </c>
      <c r="B8" s="7" t="s">
        <v>128</v>
      </c>
      <c r="C8" s="22">
        <v>2.9715856481481481E-3</v>
      </c>
      <c r="D8" s="18">
        <f>IF(COUNT(C8)&gt;0,(3/(C8*24*60))*60,"")</f>
        <v>42.065084032795184</v>
      </c>
      <c r="E8" s="6">
        <v>2016</v>
      </c>
    </row>
    <row r="9" spans="1:5" x14ac:dyDescent="0.25">
      <c r="A9">
        <f t="shared" si="0"/>
        <v>8</v>
      </c>
      <c r="B9" s="7" t="s">
        <v>68</v>
      </c>
      <c r="C9" s="22">
        <v>2.9938888888888892E-3</v>
      </c>
      <c r="D9" s="18">
        <f>IF(COUNT(C9)&gt;0,(3/(C9*24*60))*60,"")</f>
        <v>41.751716459454443</v>
      </c>
      <c r="E9" s="6">
        <v>2016</v>
      </c>
    </row>
    <row r="10" spans="1:5" x14ac:dyDescent="0.25">
      <c r="A10">
        <f t="shared" si="0"/>
        <v>9</v>
      </c>
      <c r="B10" s="7" t="s">
        <v>104</v>
      </c>
      <c r="C10" s="22">
        <v>3.0255902777777777E-3</v>
      </c>
      <c r="D10" s="18">
        <f>IF(COUNT(C10)&gt;0,(3/(C10*24*60))*60,"")</f>
        <v>41.31425226941483</v>
      </c>
      <c r="E10" s="6">
        <v>2015</v>
      </c>
    </row>
    <row r="11" spans="1:5" x14ac:dyDescent="0.25">
      <c r="A11">
        <f t="shared" si="0"/>
        <v>10</v>
      </c>
      <c r="B11" s="7" t="s">
        <v>86</v>
      </c>
      <c r="C11" s="22">
        <v>3.0906134259259259E-3</v>
      </c>
      <c r="D11" s="18">
        <f>IF(COUNT(C11)&gt;0,(3/(C11*24*60))*60,"")</f>
        <v>40.445045294705814</v>
      </c>
      <c r="E11" s="6">
        <v>2017</v>
      </c>
    </row>
    <row r="12" spans="1:5" x14ac:dyDescent="0.25">
      <c r="A12">
        <f t="shared" si="0"/>
        <v>11</v>
      </c>
      <c r="B12" s="7" t="s">
        <v>133</v>
      </c>
      <c r="C12" s="22">
        <v>3.0919907407407411E-3</v>
      </c>
      <c r="D12" s="18">
        <f>IF(COUNT(C12)&gt;0,(3/(C12*24*60))*60,"")</f>
        <v>40.427029212271847</v>
      </c>
      <c r="E12" s="6">
        <v>2016</v>
      </c>
    </row>
    <row r="13" spans="1:5" x14ac:dyDescent="0.25">
      <c r="A13">
        <f t="shared" si="0"/>
        <v>12</v>
      </c>
      <c r="B13" s="7" t="s">
        <v>50</v>
      </c>
      <c r="C13" s="22">
        <v>3.1523495370370368E-3</v>
      </c>
      <c r="D13" s="18">
        <f>IF(COUNT(C13)&gt;0,(3/(C13*24*60))*60,"")</f>
        <v>39.652963141102127</v>
      </c>
      <c r="E13" s="6">
        <v>2018</v>
      </c>
    </row>
    <row r="14" spans="1:5" x14ac:dyDescent="0.25">
      <c r="A14">
        <f t="shared" si="0"/>
        <v>13</v>
      </c>
      <c r="B14" s="7" t="s">
        <v>4</v>
      </c>
      <c r="C14" s="22">
        <v>3.1983449074074071E-3</v>
      </c>
      <c r="D14" s="18">
        <f>IF(COUNT(C14)&gt;0,(3/(C14*24*60))*60,"")</f>
        <v>39.082714222127336</v>
      </c>
      <c r="E14" s="6">
        <v>2021</v>
      </c>
    </row>
    <row r="15" spans="1:5" x14ac:dyDescent="0.25">
      <c r="A15">
        <f t="shared" si="0"/>
        <v>14</v>
      </c>
      <c r="B15" s="7" t="s">
        <v>97</v>
      </c>
      <c r="C15" s="22">
        <v>3.2144907407407413E-3</v>
      </c>
      <c r="D15" s="18">
        <f>IF(COUNT(C15)&gt;0,(3/(C15*24*60))*60,"")</f>
        <v>38.886408480117517</v>
      </c>
      <c r="E15" s="6">
        <v>2014</v>
      </c>
    </row>
    <row r="16" spans="1:5" x14ac:dyDescent="0.25">
      <c r="A16">
        <f t="shared" si="0"/>
        <v>15</v>
      </c>
      <c r="B16" s="11" t="s">
        <v>108</v>
      </c>
      <c r="C16" s="24">
        <v>3.2669560185185184E-3</v>
      </c>
      <c r="D16" s="18">
        <f>IF(COUNT(C16)&gt;0,(3/(C16*24*60))*60,"")</f>
        <v>38.261916992896744</v>
      </c>
      <c r="E16" s="6">
        <v>2012</v>
      </c>
    </row>
    <row r="17" spans="1:5" x14ac:dyDescent="0.25">
      <c r="A17">
        <f t="shared" si="0"/>
        <v>16</v>
      </c>
      <c r="B17" s="7" t="s">
        <v>54</v>
      </c>
      <c r="C17" s="22">
        <v>3.2946296296296296E-3</v>
      </c>
      <c r="D17" s="18">
        <f>IF(COUNT(C17)&gt;0,(3/(C17*24*60))*60,"")</f>
        <v>37.940531729526171</v>
      </c>
      <c r="E17" s="6">
        <v>2018</v>
      </c>
    </row>
    <row r="18" spans="1:5" x14ac:dyDescent="0.25">
      <c r="A18">
        <f t="shared" si="0"/>
        <v>17</v>
      </c>
      <c r="B18" s="7" t="s">
        <v>134</v>
      </c>
      <c r="C18" s="22">
        <v>3.3068634259259262E-3</v>
      </c>
      <c r="D18" s="18">
        <f>IF(COUNT(C18)&gt;0,(3/(C18*24*60))*60,"")</f>
        <v>37.800170100765456</v>
      </c>
      <c r="E18" s="6">
        <v>2017</v>
      </c>
    </row>
    <row r="19" spans="1:5" x14ac:dyDescent="0.25">
      <c r="A19">
        <f t="shared" si="0"/>
        <v>18</v>
      </c>
      <c r="B19" s="7" t="s">
        <v>78</v>
      </c>
      <c r="C19" s="22">
        <v>3.3157870370370372E-3</v>
      </c>
      <c r="D19" s="18">
        <f>IF(COUNT(C19)&gt;0,(3/(C19*24*60))*60,"")</f>
        <v>37.698440401558202</v>
      </c>
      <c r="E19" s="6">
        <v>2014</v>
      </c>
    </row>
    <row r="20" spans="1:5" x14ac:dyDescent="0.25">
      <c r="A20">
        <f t="shared" si="0"/>
        <v>19</v>
      </c>
      <c r="B20" s="7" t="s">
        <v>82</v>
      </c>
      <c r="C20" s="22">
        <v>3.3227893518518524E-3</v>
      </c>
      <c r="D20" s="18">
        <f>IF(COUNT(C20)&gt;0,(3/(C20*24*60))*60,"")</f>
        <v>37.618996199784732</v>
      </c>
      <c r="E20" s="6">
        <v>2014</v>
      </c>
    </row>
    <row r="21" spans="1:5" x14ac:dyDescent="0.25">
      <c r="A21">
        <f t="shared" si="0"/>
        <v>20</v>
      </c>
      <c r="B21" s="7" t="s">
        <v>120</v>
      </c>
      <c r="C21" s="22">
        <v>3.3322569444444445E-3</v>
      </c>
      <c r="D21" s="18">
        <f>IF(COUNT(C21)&gt;0,(3/(C21*24*60))*60,"")</f>
        <v>37.512113286582128</v>
      </c>
      <c r="E21" s="6">
        <v>2020</v>
      </c>
    </row>
    <row r="22" spans="1:5" x14ac:dyDescent="0.25">
      <c r="A22">
        <f t="shared" si="0"/>
        <v>21</v>
      </c>
      <c r="B22" s="11" t="s">
        <v>95</v>
      </c>
      <c r="C22" s="24">
        <v>3.3366782407407408E-3</v>
      </c>
      <c r="D22" s="18">
        <f>IF(COUNT(C22)&gt;0,(3/(C22*24*60))*60,"")</f>
        <v>37.462407514681452</v>
      </c>
      <c r="E22" s="6">
        <v>2012</v>
      </c>
    </row>
    <row r="23" spans="1:5" x14ac:dyDescent="0.25">
      <c r="A23">
        <f t="shared" si="0"/>
        <v>22</v>
      </c>
      <c r="B23" s="7" t="s">
        <v>105</v>
      </c>
      <c r="C23" s="22">
        <v>3.3419675925925926E-3</v>
      </c>
      <c r="D23" s="18">
        <f>IF(COUNT(C23)&gt;0,(3/(C23*24*60))*60,"")</f>
        <v>37.403115540994506</v>
      </c>
      <c r="E23" s="6">
        <v>2015</v>
      </c>
    </row>
    <row r="24" spans="1:5" x14ac:dyDescent="0.25">
      <c r="A24">
        <f t="shared" si="0"/>
        <v>23</v>
      </c>
      <c r="B24" s="13" t="s">
        <v>231</v>
      </c>
      <c r="C24" s="19">
        <v>3.3839120370370373E-3</v>
      </c>
      <c r="D24" s="18">
        <f>IF(COUNT(C24)&gt;0,(3/(C24*24*60))*60,"")</f>
        <v>36.939494476177444</v>
      </c>
      <c r="E24" s="8">
        <v>2024</v>
      </c>
    </row>
    <row r="25" spans="1:5" x14ac:dyDescent="0.25">
      <c r="A25">
        <f t="shared" si="0"/>
        <v>24</v>
      </c>
      <c r="B25" s="11" t="s">
        <v>109</v>
      </c>
      <c r="C25" s="24">
        <v>3.4014351851851849E-3</v>
      </c>
      <c r="D25" s="18">
        <f>IF(COUNT(C25)&gt;0,(3/(C25*24*60))*60,"")</f>
        <v>36.749193559363562</v>
      </c>
      <c r="E25" s="6">
        <v>2012</v>
      </c>
    </row>
    <row r="26" spans="1:5" x14ac:dyDescent="0.25">
      <c r="A26">
        <f t="shared" si="0"/>
        <v>25</v>
      </c>
      <c r="B26" s="13" t="s">
        <v>248</v>
      </c>
      <c r="C26" s="19">
        <v>3.4420833333333335E-3</v>
      </c>
      <c r="D26" s="18">
        <f>IF(COUNT(C26)&gt;0,(3/(C26*24*60))*60,"")</f>
        <v>36.315216075535645</v>
      </c>
      <c r="E26" s="8">
        <v>2023</v>
      </c>
    </row>
    <row r="27" spans="1:5" x14ac:dyDescent="0.25">
      <c r="A27">
        <f t="shared" si="0"/>
        <v>26</v>
      </c>
      <c r="B27" s="7" t="s">
        <v>67</v>
      </c>
      <c r="C27" s="22">
        <v>3.4487384259259258E-3</v>
      </c>
      <c r="D27" s="18">
        <f>IF(COUNT(C27)&gt;0,(3/(C27*24*60))*60,"")</f>
        <v>36.245137949666244</v>
      </c>
      <c r="E27" s="6">
        <v>2015</v>
      </c>
    </row>
    <row r="28" spans="1:5" x14ac:dyDescent="0.25">
      <c r="A28">
        <f t="shared" si="0"/>
        <v>27</v>
      </c>
      <c r="B28" s="11" t="s">
        <v>110</v>
      </c>
      <c r="C28" s="24">
        <v>3.4625462962962965E-3</v>
      </c>
      <c r="D28" s="18">
        <f>IF(COUNT(C28)&gt;0,(3/(C28*24*60))*60,"")</f>
        <v>36.100600339613052</v>
      </c>
      <c r="E28" s="6">
        <v>2012</v>
      </c>
    </row>
    <row r="29" spans="1:5" x14ac:dyDescent="0.25">
      <c r="A29">
        <f t="shared" si="0"/>
        <v>28</v>
      </c>
      <c r="B29" s="7" t="s">
        <v>106</v>
      </c>
      <c r="C29" s="22">
        <v>3.4796064814814815E-3</v>
      </c>
      <c r="D29" s="18">
        <f>IF(COUNT(C29)&gt;0,(3/(C29*24*60))*60,"")</f>
        <v>35.923602472076048</v>
      </c>
      <c r="E29" s="6">
        <v>2015</v>
      </c>
    </row>
    <row r="30" spans="1:5" x14ac:dyDescent="0.25">
      <c r="A30">
        <f t="shared" si="0"/>
        <v>29</v>
      </c>
      <c r="B30" s="11" t="s">
        <v>91</v>
      </c>
      <c r="C30" s="24">
        <v>3.5119444444444443E-3</v>
      </c>
      <c r="D30" s="18">
        <f>IF(COUNT(C30)&gt;0,(3/(C30*24*60))*60,"")</f>
        <v>35.592818160246779</v>
      </c>
      <c r="E30" s="6">
        <v>2012</v>
      </c>
    </row>
    <row r="31" spans="1:5" x14ac:dyDescent="0.25">
      <c r="A31">
        <f t="shared" si="0"/>
        <v>30</v>
      </c>
      <c r="B31" s="11" t="s">
        <v>47</v>
      </c>
      <c r="C31" s="24">
        <v>3.5317939814814817E-3</v>
      </c>
      <c r="D31" s="18">
        <f>IF(COUNT(C31)&gt;0,(3/(C31*24*60))*60,"")</f>
        <v>35.39277790704152</v>
      </c>
      <c r="E31" s="6">
        <v>2016</v>
      </c>
    </row>
    <row r="32" spans="1:5" x14ac:dyDescent="0.25">
      <c r="A32">
        <f t="shared" si="0"/>
        <v>31</v>
      </c>
      <c r="B32" s="7" t="s">
        <v>70</v>
      </c>
      <c r="C32" s="22">
        <v>3.5446180555555561E-3</v>
      </c>
      <c r="D32" s="18">
        <f>IF(COUNT(C32)&gt;0,(3/(C32*24*60))*60,"")</f>
        <v>35.264730371749025</v>
      </c>
      <c r="E32" s="6">
        <v>2017</v>
      </c>
    </row>
    <row r="33" spans="1:5" x14ac:dyDescent="0.25">
      <c r="A33">
        <f t="shared" si="0"/>
        <v>32</v>
      </c>
      <c r="B33" s="7" t="s">
        <v>203</v>
      </c>
      <c r="C33" s="22">
        <v>3.5760532407407408E-3</v>
      </c>
      <c r="D33" s="18">
        <f>IF(COUNT(C33)&gt;0,(3/(C33*24*60))*60,"")</f>
        <v>34.954736852325944</v>
      </c>
      <c r="E33" s="6">
        <v>2019</v>
      </c>
    </row>
    <row r="34" spans="1:5" x14ac:dyDescent="0.25">
      <c r="A34">
        <f t="shared" si="0"/>
        <v>33</v>
      </c>
      <c r="B34" s="7" t="s">
        <v>143</v>
      </c>
      <c r="C34" s="22">
        <v>3.6714351851851851E-3</v>
      </c>
      <c r="D34" s="18">
        <f>IF(COUNT(C34)&gt;0,(3/(C34*24*60))*60,"")</f>
        <v>34.046631274983298</v>
      </c>
      <c r="E34" s="6">
        <v>2016</v>
      </c>
    </row>
    <row r="35" spans="1:5" x14ac:dyDescent="0.25">
      <c r="A35">
        <f t="shared" si="0"/>
        <v>34</v>
      </c>
      <c r="B35" s="7" t="s">
        <v>107</v>
      </c>
      <c r="C35" s="22">
        <v>3.7527430555555556E-3</v>
      </c>
      <c r="D35" s="18">
        <f>IF(COUNT(C35)&gt;0,(3/(C35*24*60))*60,"")</f>
        <v>33.308968439752398</v>
      </c>
      <c r="E35" s="6">
        <v>2014</v>
      </c>
    </row>
    <row r="36" spans="1:5" x14ac:dyDescent="0.25">
      <c r="A36">
        <f t="shared" si="0"/>
        <v>35</v>
      </c>
      <c r="B36" s="7" t="s">
        <v>160</v>
      </c>
      <c r="C36" s="22">
        <v>3.7920833333333335E-3</v>
      </c>
      <c r="D36" s="18">
        <f>IF(COUNT(C36)&gt;0,(3/(C36*24*60))*60,"")</f>
        <v>32.963410614218212</v>
      </c>
      <c r="E36" s="6">
        <v>2017</v>
      </c>
    </row>
    <row r="37" spans="1:5" x14ac:dyDescent="0.25">
      <c r="A37">
        <f t="shared" si="0"/>
        <v>36</v>
      </c>
      <c r="B37" s="7" t="s">
        <v>100</v>
      </c>
      <c r="C37" s="22">
        <v>3.8263541666666667E-3</v>
      </c>
      <c r="D37" s="18">
        <f>IF(COUNT(C37)&gt;0,(3/(C37*24*60))*60,"")</f>
        <v>32.668173032423162</v>
      </c>
      <c r="E37" s="6">
        <v>2015</v>
      </c>
    </row>
    <row r="38" spans="1:5" x14ac:dyDescent="0.25">
      <c r="A38">
        <f t="shared" si="0"/>
        <v>37</v>
      </c>
      <c r="B38" s="13" t="s">
        <v>261</v>
      </c>
      <c r="C38" s="19">
        <v>3.8452777777777778E-3</v>
      </c>
      <c r="D38" s="18">
        <f>IF(COUNT(C38)&gt;0,(3/(C38*24*60))*60,"")</f>
        <v>32.507404464350209</v>
      </c>
      <c r="E38" s="8">
        <v>2024</v>
      </c>
    </row>
    <row r="39" spans="1:5" x14ac:dyDescent="0.25">
      <c r="A39">
        <f t="shared" si="0"/>
        <v>38</v>
      </c>
      <c r="B39" s="13" t="s">
        <v>169</v>
      </c>
      <c r="C39" s="19">
        <v>3.9179629629629634E-3</v>
      </c>
      <c r="D39" s="18">
        <f>IF(COUNT(C39)&gt;0,(3/(C39*24*60))*60,"")</f>
        <v>31.904334262891709</v>
      </c>
      <c r="E39" s="8">
        <v>2024</v>
      </c>
    </row>
    <row r="40" spans="1:5" x14ac:dyDescent="0.25">
      <c r="A40">
        <f t="shared" si="0"/>
        <v>39</v>
      </c>
      <c r="B40" s="11" t="s">
        <v>111</v>
      </c>
      <c r="C40" s="24">
        <v>4.3218287037037036E-3</v>
      </c>
      <c r="D40" s="18">
        <f>IF(COUNT(C40)&gt;0,(3/(C40*24*60))*60,"")</f>
        <v>28.922941784545507</v>
      </c>
      <c r="E40" s="6">
        <v>2012</v>
      </c>
    </row>
    <row r="41" spans="1:5" x14ac:dyDescent="0.25">
      <c r="A41">
        <f t="shared" si="0"/>
        <v>40</v>
      </c>
      <c r="B41" s="7" t="s">
        <v>101</v>
      </c>
      <c r="C41" s="22">
        <v>4.4349884259259264E-3</v>
      </c>
      <c r="D41" s="18">
        <f>IF(COUNT(C41)&gt;0,(3/(C41*24*60))*60,"")</f>
        <v>28.184966452060763</v>
      </c>
      <c r="E41" s="6">
        <v>2015</v>
      </c>
    </row>
    <row r="42" spans="1:5" x14ac:dyDescent="0.25">
      <c r="C42" s="27"/>
    </row>
    <row r="43" spans="1:5" x14ac:dyDescent="0.25">
      <c r="C43" s="27"/>
    </row>
    <row r="44" spans="1:5" x14ac:dyDescent="0.25">
      <c r="C44" s="27"/>
    </row>
    <row r="45" spans="1:5" x14ac:dyDescent="0.25">
      <c r="C45" s="27"/>
    </row>
    <row r="46" spans="1:5" x14ac:dyDescent="0.25">
      <c r="C46" s="27"/>
    </row>
    <row r="47" spans="1:5" x14ac:dyDescent="0.25">
      <c r="C47" s="27"/>
    </row>
    <row r="48" spans="1:5" x14ac:dyDescent="0.25">
      <c r="C48" s="27"/>
    </row>
    <row r="49" spans="3:3" x14ac:dyDescent="0.25">
      <c r="C49" s="27"/>
    </row>
    <row r="50" spans="3:3" x14ac:dyDescent="0.25">
      <c r="C50" s="27"/>
    </row>
    <row r="51" spans="3:3" x14ac:dyDescent="0.25">
      <c r="C51" s="27"/>
    </row>
    <row r="52" spans="3:3" x14ac:dyDescent="0.25">
      <c r="C52" s="27"/>
    </row>
    <row r="53" spans="3:3" x14ac:dyDescent="0.25">
      <c r="C53" s="27"/>
    </row>
    <row r="54" spans="3:3" x14ac:dyDescent="0.25">
      <c r="C54" s="27"/>
    </row>
    <row r="55" spans="3:3" x14ac:dyDescent="0.25">
      <c r="C55" s="27"/>
    </row>
    <row r="56" spans="3:3" x14ac:dyDescent="0.25">
      <c r="C56" s="27"/>
    </row>
    <row r="57" spans="3:3" x14ac:dyDescent="0.25">
      <c r="C57" s="27"/>
    </row>
    <row r="58" spans="3:3" x14ac:dyDescent="0.25">
      <c r="C58" s="27"/>
    </row>
    <row r="59" spans="3:3" x14ac:dyDescent="0.25">
      <c r="C59" s="27"/>
    </row>
    <row r="60" spans="3:3" x14ac:dyDescent="0.25">
      <c r="C60" s="27"/>
    </row>
    <row r="61" spans="3:3" x14ac:dyDescent="0.25">
      <c r="C61" s="27"/>
    </row>
    <row r="62" spans="3:3" x14ac:dyDescent="0.25">
      <c r="C62" s="27"/>
    </row>
    <row r="63" spans="3:3" x14ac:dyDescent="0.25">
      <c r="C63" s="27"/>
    </row>
    <row r="64" spans="3:3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  <row r="237" spans="3:3" x14ac:dyDescent="0.25">
      <c r="C237" s="27"/>
    </row>
  </sheetData>
  <sortState xmlns:xlrd2="http://schemas.microsoft.com/office/spreadsheetml/2017/richdata2" ref="B2:E37">
    <sortCondition ref="C2:C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showGridLines="0" workbookViewId="0">
      <selection activeCell="C33" sqref="C33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112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25</v>
      </c>
      <c r="C2" s="22">
        <v>2.704826388888889E-3</v>
      </c>
      <c r="D2" s="18">
        <f t="shared" ref="D2:D10" si="0">IF(COUNT(C2)&gt;0,(3/(C2*24*60))*60,"")</f>
        <v>46.213686953619423</v>
      </c>
      <c r="E2" s="6">
        <v>2019</v>
      </c>
    </row>
    <row r="3" spans="1:5" x14ac:dyDescent="0.25">
      <c r="A3">
        <f>A2+1</f>
        <v>2</v>
      </c>
      <c r="B3" s="7" t="s">
        <v>94</v>
      </c>
      <c r="C3" s="22">
        <v>2.7876620370370368E-3</v>
      </c>
      <c r="D3" s="18">
        <f t="shared" si="0"/>
        <v>44.840442757853303</v>
      </c>
      <c r="E3" s="6">
        <v>2015</v>
      </c>
    </row>
    <row r="4" spans="1:5" x14ac:dyDescent="0.25">
      <c r="A4">
        <f t="shared" ref="A4:A10" si="1">A3+1</f>
        <v>3</v>
      </c>
      <c r="B4" s="7" t="s">
        <v>151</v>
      </c>
      <c r="C4" s="22">
        <v>2.8544675925925925E-3</v>
      </c>
      <c r="D4" s="18">
        <f t="shared" si="0"/>
        <v>43.791003381638596</v>
      </c>
      <c r="E4" s="6">
        <v>2019</v>
      </c>
    </row>
    <row r="5" spans="1:5" x14ac:dyDescent="0.25">
      <c r="A5">
        <f t="shared" si="1"/>
        <v>4</v>
      </c>
      <c r="B5" s="7" t="s">
        <v>86</v>
      </c>
      <c r="C5" s="22">
        <v>2.8714120370370369E-3</v>
      </c>
      <c r="D5" s="18">
        <f t="shared" si="0"/>
        <v>43.532588979805723</v>
      </c>
      <c r="E5" s="6">
        <v>2018</v>
      </c>
    </row>
    <row r="6" spans="1:5" x14ac:dyDescent="0.25">
      <c r="A6">
        <f t="shared" si="1"/>
        <v>5</v>
      </c>
      <c r="B6" s="7" t="s">
        <v>44</v>
      </c>
      <c r="C6" s="22">
        <v>2.8805208333333335E-3</v>
      </c>
      <c r="D6" s="18">
        <f t="shared" si="0"/>
        <v>43.394930025675336</v>
      </c>
      <c r="E6" s="6">
        <v>2018</v>
      </c>
    </row>
    <row r="7" spans="1:5" x14ac:dyDescent="0.25">
      <c r="A7">
        <f t="shared" si="1"/>
        <v>6</v>
      </c>
      <c r="B7" s="7" t="s">
        <v>150</v>
      </c>
      <c r="C7" s="22">
        <v>2.9806249999999993E-3</v>
      </c>
      <c r="D7" s="18">
        <f t="shared" si="0"/>
        <v>41.937513105472846</v>
      </c>
      <c r="E7" s="6">
        <v>2017</v>
      </c>
    </row>
    <row r="8" spans="1:5" x14ac:dyDescent="0.25">
      <c r="A8">
        <f t="shared" si="1"/>
        <v>7</v>
      </c>
      <c r="B8" s="7" t="s">
        <v>78</v>
      </c>
      <c r="C8" s="22">
        <v>2.9855092592592594E-3</v>
      </c>
      <c r="D8" s="18">
        <f t="shared" si="0"/>
        <v>41.868903810070243</v>
      </c>
      <c r="E8" s="6">
        <v>2014</v>
      </c>
    </row>
    <row r="9" spans="1:5" x14ac:dyDescent="0.25">
      <c r="A9">
        <f t="shared" si="1"/>
        <v>8</v>
      </c>
      <c r="B9" s="7" t="s">
        <v>105</v>
      </c>
      <c r="C9" s="22">
        <v>3.1605671296296299E-3</v>
      </c>
      <c r="D9" s="18">
        <f t="shared" si="0"/>
        <v>39.549863955792041</v>
      </c>
      <c r="E9" s="6">
        <v>2018</v>
      </c>
    </row>
    <row r="10" spans="1:5" x14ac:dyDescent="0.25">
      <c r="A10">
        <f t="shared" si="1"/>
        <v>9</v>
      </c>
      <c r="B10" s="7" t="s">
        <v>91</v>
      </c>
      <c r="C10" s="22">
        <v>3.5589004629629629E-3</v>
      </c>
      <c r="D10" s="18">
        <f t="shared" si="0"/>
        <v>35.123207659460988</v>
      </c>
      <c r="E10" s="6">
        <v>2014</v>
      </c>
    </row>
    <row r="11" spans="1:5" x14ac:dyDescent="0.25">
      <c r="C11" s="27"/>
    </row>
    <row r="12" spans="1:5" x14ac:dyDescent="0.25">
      <c r="C12" s="27"/>
    </row>
    <row r="13" spans="1:5" x14ac:dyDescent="0.25">
      <c r="C13" s="27"/>
    </row>
    <row r="14" spans="1:5" x14ac:dyDescent="0.25">
      <c r="C14" s="27"/>
    </row>
    <row r="15" spans="1:5" x14ac:dyDescent="0.25">
      <c r="C15" s="27"/>
    </row>
    <row r="16" spans="1:5" x14ac:dyDescent="0.25">
      <c r="C16" s="27"/>
    </row>
    <row r="17" spans="3:3" x14ac:dyDescent="0.25">
      <c r="C17" s="27"/>
    </row>
    <row r="18" spans="3:3" x14ac:dyDescent="0.25">
      <c r="C18" s="27"/>
    </row>
    <row r="19" spans="3:3" x14ac:dyDescent="0.25">
      <c r="C19" s="27"/>
    </row>
    <row r="20" spans="3:3" x14ac:dyDescent="0.25">
      <c r="C20" s="27"/>
    </row>
    <row r="21" spans="3:3" x14ac:dyDescent="0.25">
      <c r="C21" s="27"/>
    </row>
    <row r="22" spans="3:3" x14ac:dyDescent="0.25">
      <c r="C22" s="27"/>
    </row>
    <row r="23" spans="3:3" x14ac:dyDescent="0.25">
      <c r="C23" s="27"/>
    </row>
    <row r="24" spans="3:3" x14ac:dyDescent="0.25">
      <c r="C24" s="27"/>
    </row>
    <row r="25" spans="3:3" x14ac:dyDescent="0.25">
      <c r="C25" s="27"/>
    </row>
    <row r="26" spans="3:3" x14ac:dyDescent="0.25">
      <c r="C26" s="27"/>
    </row>
    <row r="27" spans="3:3" x14ac:dyDescent="0.25">
      <c r="C27" s="27"/>
    </row>
    <row r="28" spans="3:3" x14ac:dyDescent="0.25">
      <c r="C28" s="27"/>
    </row>
    <row r="29" spans="3:3" x14ac:dyDescent="0.25">
      <c r="C29" s="27"/>
    </row>
    <row r="30" spans="3:3" x14ac:dyDescent="0.25">
      <c r="C30" s="27"/>
    </row>
    <row r="31" spans="3:3" x14ac:dyDescent="0.25">
      <c r="C31" s="27"/>
    </row>
    <row r="32" spans="3:3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2" spans="3:3" x14ac:dyDescent="0.25">
      <c r="C42" s="27"/>
    </row>
    <row r="43" spans="3:3" x14ac:dyDescent="0.25">
      <c r="C43" s="27"/>
    </row>
    <row r="44" spans="3:3" x14ac:dyDescent="0.25">
      <c r="C44" s="27"/>
    </row>
    <row r="45" spans="3:3" x14ac:dyDescent="0.25">
      <c r="C45" s="27"/>
    </row>
    <row r="46" spans="3:3" x14ac:dyDescent="0.25">
      <c r="C46" s="27"/>
    </row>
    <row r="47" spans="3:3" x14ac:dyDescent="0.25">
      <c r="C47" s="27"/>
    </row>
    <row r="48" spans="3:3" x14ac:dyDescent="0.25">
      <c r="C48" s="27"/>
    </row>
    <row r="49" spans="3:3" x14ac:dyDescent="0.25">
      <c r="C49" s="27"/>
    </row>
    <row r="50" spans="3:3" x14ac:dyDescent="0.25">
      <c r="C50" s="27"/>
    </row>
    <row r="51" spans="3:3" x14ac:dyDescent="0.25">
      <c r="C51" s="27"/>
    </row>
    <row r="52" spans="3:3" x14ac:dyDescent="0.25">
      <c r="C52" s="27"/>
    </row>
    <row r="53" spans="3:3" x14ac:dyDescent="0.25">
      <c r="C53" s="27"/>
    </row>
    <row r="54" spans="3:3" x14ac:dyDescent="0.25">
      <c r="C54" s="27"/>
    </row>
    <row r="55" spans="3:3" x14ac:dyDescent="0.25">
      <c r="C55" s="27"/>
    </row>
    <row r="56" spans="3:3" x14ac:dyDescent="0.25">
      <c r="C56" s="27"/>
    </row>
    <row r="57" spans="3:3" x14ac:dyDescent="0.25">
      <c r="C57" s="27"/>
    </row>
    <row r="58" spans="3:3" x14ac:dyDescent="0.25">
      <c r="C58" s="27"/>
    </row>
    <row r="59" spans="3:3" x14ac:dyDescent="0.25">
      <c r="C59" s="27"/>
    </row>
    <row r="60" spans="3:3" x14ac:dyDescent="0.25">
      <c r="C60" s="27"/>
    </row>
    <row r="61" spans="3:3" x14ac:dyDescent="0.25">
      <c r="C61" s="27"/>
    </row>
    <row r="62" spans="3:3" x14ac:dyDescent="0.25">
      <c r="C62" s="27"/>
    </row>
    <row r="63" spans="3:3" x14ac:dyDescent="0.25">
      <c r="C63" s="27"/>
    </row>
    <row r="64" spans="3:3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</sheetData>
  <sortState xmlns:xlrd2="http://schemas.microsoft.com/office/spreadsheetml/2017/richdata2" ref="B2:E10">
    <sortCondition ref="C2:C1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36"/>
  <sheetViews>
    <sheetView showGridLines="0" workbookViewId="0">
      <selection activeCell="J31" sqref="J31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118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196</v>
      </c>
      <c r="C2" s="22">
        <v>2.7288078703703706E-3</v>
      </c>
      <c r="D2" s="18">
        <f>IF(COUNT(C2)&gt;0,(3/(C2*24*60))*60,"")</f>
        <v>45.807548914403505</v>
      </c>
      <c r="E2" s="6">
        <v>2019</v>
      </c>
    </row>
    <row r="3" spans="1:5" x14ac:dyDescent="0.25">
      <c r="A3">
        <f>A2+1</f>
        <v>2</v>
      </c>
      <c r="B3" s="7" t="s">
        <v>78</v>
      </c>
      <c r="C3" s="22">
        <v>2.9168402777777773E-3</v>
      </c>
      <c r="D3" s="18">
        <f>IF(COUNT(C3)&gt;0,(3/(C3*24*60))*60,"")</f>
        <v>42.85459198857211</v>
      </c>
      <c r="E3" s="6">
        <v>2018</v>
      </c>
    </row>
    <row r="4" spans="1:5" x14ac:dyDescent="0.25">
      <c r="A4">
        <f>A3+1</f>
        <v>3</v>
      </c>
      <c r="B4" s="7" t="s">
        <v>177</v>
      </c>
      <c r="C4" s="22">
        <v>3.3333333333333335E-3</v>
      </c>
      <c r="D4" s="18">
        <f>IF(COUNT(C4)&gt;0,(3/(C4*24*60))*60,"")</f>
        <v>37.5</v>
      </c>
      <c r="E4" s="6">
        <v>2017</v>
      </c>
    </row>
    <row r="5" spans="1:5" x14ac:dyDescent="0.25">
      <c r="A5">
        <f>A4+1</f>
        <v>4</v>
      </c>
      <c r="B5" s="7" t="s">
        <v>180</v>
      </c>
      <c r="C5" s="22">
        <v>3.3598495370370366E-3</v>
      </c>
      <c r="D5" s="18">
        <f>IF(COUNT(C5)&gt;0,(3/(C5*24*60))*60,"")</f>
        <v>37.204046973554128</v>
      </c>
      <c r="E5" s="6">
        <v>2018</v>
      </c>
    </row>
    <row r="6" spans="1:5" x14ac:dyDescent="0.25">
      <c r="C6" s="27"/>
    </row>
    <row r="7" spans="1:5" x14ac:dyDescent="0.25">
      <c r="C7" s="27"/>
    </row>
    <row r="8" spans="1:5" x14ac:dyDescent="0.25">
      <c r="C8" s="27"/>
    </row>
    <row r="9" spans="1:5" x14ac:dyDescent="0.25">
      <c r="C9" s="27"/>
    </row>
    <row r="10" spans="1:5" x14ac:dyDescent="0.25">
      <c r="C10" s="27"/>
    </row>
    <row r="11" spans="1:5" x14ac:dyDescent="0.25">
      <c r="C11" s="27"/>
    </row>
    <row r="12" spans="1:5" x14ac:dyDescent="0.25">
      <c r="C12" s="27"/>
    </row>
    <row r="13" spans="1:5" x14ac:dyDescent="0.25">
      <c r="C13" s="27"/>
    </row>
    <row r="14" spans="1:5" x14ac:dyDescent="0.25">
      <c r="C14" s="27"/>
    </row>
    <row r="15" spans="1:5" x14ac:dyDescent="0.25">
      <c r="C15" s="27"/>
    </row>
    <row r="16" spans="1:5" x14ac:dyDescent="0.25">
      <c r="C16" s="27"/>
    </row>
    <row r="17" spans="3:3" x14ac:dyDescent="0.25">
      <c r="C17" s="27"/>
    </row>
    <row r="18" spans="3:3" x14ac:dyDescent="0.25">
      <c r="C18" s="27"/>
    </row>
    <row r="19" spans="3:3" x14ac:dyDescent="0.25">
      <c r="C19" s="27"/>
    </row>
    <row r="20" spans="3:3" x14ac:dyDescent="0.25">
      <c r="C20" s="27"/>
    </row>
    <row r="21" spans="3:3" x14ac:dyDescent="0.25">
      <c r="C21" s="27"/>
    </row>
    <row r="22" spans="3:3" x14ac:dyDescent="0.25">
      <c r="C22" s="27"/>
    </row>
    <row r="23" spans="3:3" x14ac:dyDescent="0.25">
      <c r="C23" s="27"/>
    </row>
    <row r="24" spans="3:3" x14ac:dyDescent="0.25">
      <c r="C24" s="27"/>
    </row>
    <row r="25" spans="3:3" x14ac:dyDescent="0.25">
      <c r="C25" s="27"/>
    </row>
    <row r="26" spans="3:3" x14ac:dyDescent="0.25">
      <c r="C26" s="27"/>
    </row>
    <row r="27" spans="3:3" x14ac:dyDescent="0.25">
      <c r="C27" s="27"/>
    </row>
    <row r="28" spans="3:3" x14ac:dyDescent="0.25">
      <c r="C28" s="27"/>
    </row>
    <row r="29" spans="3:3" x14ac:dyDescent="0.25">
      <c r="C29" s="27"/>
    </row>
    <row r="30" spans="3:3" x14ac:dyDescent="0.25">
      <c r="C30" s="27"/>
    </row>
    <row r="31" spans="3:3" x14ac:dyDescent="0.25">
      <c r="C31" s="27"/>
    </row>
    <row r="32" spans="3:3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2" spans="3:3" x14ac:dyDescent="0.25">
      <c r="C42" s="27"/>
    </row>
    <row r="43" spans="3:3" x14ac:dyDescent="0.25">
      <c r="C43" s="27"/>
    </row>
    <row r="44" spans="3:3" x14ac:dyDescent="0.25">
      <c r="C44" s="27"/>
    </row>
    <row r="45" spans="3:3" x14ac:dyDescent="0.25">
      <c r="C45" s="27"/>
    </row>
    <row r="46" spans="3:3" x14ac:dyDescent="0.25">
      <c r="C46" s="27"/>
    </row>
    <row r="47" spans="3:3" x14ac:dyDescent="0.25">
      <c r="C47" s="27"/>
    </row>
    <row r="48" spans="3:3" x14ac:dyDescent="0.25">
      <c r="C48" s="27"/>
    </row>
    <row r="49" spans="3:3" x14ac:dyDescent="0.25">
      <c r="C49" s="27"/>
    </row>
    <row r="50" spans="3:3" x14ac:dyDescent="0.25">
      <c r="C50" s="27"/>
    </row>
    <row r="51" spans="3:3" x14ac:dyDescent="0.25">
      <c r="C51" s="27"/>
    </row>
    <row r="52" spans="3:3" x14ac:dyDescent="0.25">
      <c r="C52" s="27"/>
    </row>
    <row r="53" spans="3:3" x14ac:dyDescent="0.25">
      <c r="C53" s="27"/>
    </row>
    <row r="54" spans="3:3" x14ac:dyDescent="0.25">
      <c r="C54" s="27"/>
    </row>
    <row r="55" spans="3:3" x14ac:dyDescent="0.25">
      <c r="C55" s="27"/>
    </row>
    <row r="56" spans="3:3" x14ac:dyDescent="0.25">
      <c r="C56" s="27"/>
    </row>
    <row r="57" spans="3:3" x14ac:dyDescent="0.25">
      <c r="C57" s="27"/>
    </row>
    <row r="58" spans="3:3" x14ac:dyDescent="0.25">
      <c r="C58" s="27"/>
    </row>
    <row r="59" spans="3:3" x14ac:dyDescent="0.25">
      <c r="C59" s="27"/>
    </row>
    <row r="60" spans="3:3" x14ac:dyDescent="0.25">
      <c r="C60" s="27"/>
    </row>
    <row r="61" spans="3:3" x14ac:dyDescent="0.25">
      <c r="C61" s="27"/>
    </row>
    <row r="62" spans="3:3" x14ac:dyDescent="0.25">
      <c r="C62" s="27"/>
    </row>
    <row r="63" spans="3:3" x14ac:dyDescent="0.25">
      <c r="C63" s="27"/>
    </row>
    <row r="64" spans="3:3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</sheetData>
  <sortState xmlns:xlrd2="http://schemas.microsoft.com/office/spreadsheetml/2017/richdata2" ref="B2:E5">
    <sortCondition ref="C2:C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7"/>
  <sheetViews>
    <sheetView showGridLines="0" tabSelected="1" workbookViewId="0">
      <selection activeCell="R15" sqref="R15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10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211</v>
      </c>
      <c r="C2" s="22">
        <v>4.4910532407407408E-3</v>
      </c>
      <c r="D2" s="18">
        <f>IF(COUNT(C2)&gt;0,(3/(C2*24*60))*60,"")</f>
        <v>27.833114705935412</v>
      </c>
      <c r="E2" s="6">
        <v>2019</v>
      </c>
    </row>
    <row r="3" spans="1:5" x14ac:dyDescent="0.25">
      <c r="A3">
        <f>A2+1</f>
        <v>2</v>
      </c>
      <c r="B3" s="7" t="s">
        <v>184</v>
      </c>
      <c r="C3" s="22">
        <v>4.4970138888888889E-3</v>
      </c>
      <c r="D3" s="18">
        <f>IF(COUNT(C3)&gt;0,(3/(C3*24*60))*60,"")</f>
        <v>27.796222802168106</v>
      </c>
      <c r="E3" s="6">
        <v>2018</v>
      </c>
    </row>
    <row r="4" spans="1:5" x14ac:dyDescent="0.25">
      <c r="A4">
        <f t="shared" ref="A4:A14" si="0">A3+1</f>
        <v>3</v>
      </c>
      <c r="B4" s="7" t="s">
        <v>222</v>
      </c>
      <c r="C4" s="22">
        <v>4.521030092592593E-3</v>
      </c>
      <c r="D4" s="18">
        <f>IF(COUNT(C4)&gt;0,(3/(C4*24*60))*60,"")</f>
        <v>27.648566242636644</v>
      </c>
      <c r="E4" s="6">
        <v>2020</v>
      </c>
    </row>
    <row r="5" spans="1:5" x14ac:dyDescent="0.25">
      <c r="A5">
        <f t="shared" si="0"/>
        <v>4</v>
      </c>
      <c r="B5" s="13" t="s">
        <v>250</v>
      </c>
      <c r="C5" s="19">
        <v>4.6792361111111114E-3</v>
      </c>
      <c r="D5" s="18">
        <f>IF(COUNT(C5)&gt;0,(3/(C5*24*60))*60,"")</f>
        <v>26.713762039744143</v>
      </c>
      <c r="E5" s="8">
        <v>2024</v>
      </c>
    </row>
    <row r="6" spans="1:5" x14ac:dyDescent="0.25">
      <c r="A6">
        <f t="shared" si="0"/>
        <v>5</v>
      </c>
      <c r="B6" s="7" t="s">
        <v>152</v>
      </c>
      <c r="C6" s="22">
        <v>4.7248611111111111E-3</v>
      </c>
      <c r="D6" s="18">
        <f>IF(COUNT(C6)&gt;0,(3/(C6*24*60))*60,"")</f>
        <v>26.455804109468236</v>
      </c>
      <c r="E6" s="6">
        <v>2017</v>
      </c>
    </row>
    <row r="7" spans="1:5" x14ac:dyDescent="0.25">
      <c r="A7">
        <f t="shared" si="0"/>
        <v>6</v>
      </c>
      <c r="B7" s="7" t="s">
        <v>2</v>
      </c>
      <c r="C7" s="22">
        <v>4.8228703703703706E-3</v>
      </c>
      <c r="D7" s="18">
        <f>IF(COUNT(C7)&gt;0,(3/(C7*24*60))*60,"")</f>
        <v>25.918175360454619</v>
      </c>
      <c r="E7" s="6">
        <v>2015</v>
      </c>
    </row>
    <row r="8" spans="1:5" x14ac:dyDescent="0.25">
      <c r="A8">
        <f t="shared" si="0"/>
        <v>7</v>
      </c>
      <c r="B8" s="13" t="s">
        <v>251</v>
      </c>
      <c r="C8" s="19">
        <v>5.0353587962962965E-3</v>
      </c>
      <c r="D8" s="18">
        <f>IF(COUNT(C8)&gt;0,(3/(C8*24*60))*60,"")</f>
        <v>24.82444748365149</v>
      </c>
      <c r="E8" s="8">
        <v>2024</v>
      </c>
    </row>
    <row r="9" spans="1:5" x14ac:dyDescent="0.25">
      <c r="A9">
        <f t="shared" si="0"/>
        <v>8</v>
      </c>
      <c r="B9" s="7" t="s">
        <v>204</v>
      </c>
      <c r="C9" s="22">
        <v>5.0906365740740747E-3</v>
      </c>
      <c r="D9" s="18">
        <f>IF(COUNT(C9)&gt;0,(3/(C9*24*60))*60,"")</f>
        <v>24.554885853884787</v>
      </c>
      <c r="E9" s="6">
        <v>2019</v>
      </c>
    </row>
    <row r="10" spans="1:5" x14ac:dyDescent="0.25">
      <c r="A10">
        <f t="shared" si="0"/>
        <v>9</v>
      </c>
      <c r="B10" s="7" t="s">
        <v>141</v>
      </c>
      <c r="C10" s="22">
        <v>5.1061111111111107E-3</v>
      </c>
      <c r="D10" s="18">
        <f>IF(COUNT(C10)&gt;0,(3/(C10*24*60))*60,"")</f>
        <v>24.480470025024481</v>
      </c>
      <c r="E10" s="6">
        <v>2016</v>
      </c>
    </row>
    <row r="11" spans="1:5" x14ac:dyDescent="0.25">
      <c r="A11">
        <f t="shared" si="0"/>
        <v>10</v>
      </c>
      <c r="B11" s="7" t="s">
        <v>183</v>
      </c>
      <c r="C11" s="22">
        <v>5.4114120370370375E-3</v>
      </c>
      <c r="D11" s="18">
        <f>IF(COUNT(C11)&gt;0,(3/(C11*24*60))*60,"")</f>
        <v>23.099331402685507</v>
      </c>
      <c r="E11" s="6">
        <v>2018</v>
      </c>
    </row>
    <row r="12" spans="1:5" x14ac:dyDescent="0.25">
      <c r="A12">
        <f t="shared" si="0"/>
        <v>11</v>
      </c>
      <c r="B12" s="7" t="s">
        <v>16</v>
      </c>
      <c r="C12" s="22">
        <v>5.5245254629629629E-3</v>
      </c>
      <c r="D12" s="18">
        <f>IF(COUNT(C12)&gt;0,(3/(C12*24*60))*60,"")</f>
        <v>22.626377747376491</v>
      </c>
      <c r="E12" s="6">
        <v>2015</v>
      </c>
    </row>
    <row r="13" spans="1:5" x14ac:dyDescent="0.25">
      <c r="A13">
        <f t="shared" si="0"/>
        <v>12</v>
      </c>
      <c r="B13" s="7" t="s">
        <v>214</v>
      </c>
      <c r="C13" s="22">
        <v>5.6015509259259256E-3</v>
      </c>
      <c r="D13" s="18">
        <f>IF(COUNT(C13)&gt;0,(3/(C13*24*60))*60,"")</f>
        <v>22.315248339786848</v>
      </c>
      <c r="E13" s="6">
        <v>2019</v>
      </c>
    </row>
    <row r="14" spans="1:5" x14ac:dyDescent="0.25">
      <c r="A14">
        <f t="shared" si="0"/>
        <v>13</v>
      </c>
      <c r="B14" s="7" t="s">
        <v>9</v>
      </c>
      <c r="C14" s="22">
        <v>5.6479976851851847E-3</v>
      </c>
      <c r="D14" s="18">
        <f>IF(COUNT(C14)&gt;0,(3/(C14*24*60))*60,"")</f>
        <v>22.131737115947764</v>
      </c>
      <c r="E14" s="6">
        <v>2015</v>
      </c>
    </row>
    <row r="15" spans="1:5" x14ac:dyDescent="0.25">
      <c r="C15" s="27"/>
    </row>
    <row r="16" spans="1:5" x14ac:dyDescent="0.25">
      <c r="C16" s="27"/>
    </row>
    <row r="17" spans="3:3" x14ac:dyDescent="0.25">
      <c r="C17" s="27"/>
    </row>
    <row r="18" spans="3:3" x14ac:dyDescent="0.25">
      <c r="C18" s="27"/>
    </row>
    <row r="19" spans="3:3" x14ac:dyDescent="0.25">
      <c r="C19" s="27"/>
    </row>
    <row r="20" spans="3:3" x14ac:dyDescent="0.25">
      <c r="C20" s="27"/>
    </row>
    <row r="21" spans="3:3" x14ac:dyDescent="0.25">
      <c r="C21" s="27"/>
    </row>
    <row r="22" spans="3:3" x14ac:dyDescent="0.25">
      <c r="C22" s="27"/>
    </row>
    <row r="23" spans="3:3" x14ac:dyDescent="0.25">
      <c r="C23" s="27"/>
    </row>
    <row r="24" spans="3:3" x14ac:dyDescent="0.25">
      <c r="C24" s="27"/>
    </row>
    <row r="25" spans="3:3" x14ac:dyDescent="0.25">
      <c r="C25" s="27"/>
    </row>
    <row r="26" spans="3:3" x14ac:dyDescent="0.25">
      <c r="C26" s="27"/>
    </row>
    <row r="27" spans="3:3" x14ac:dyDescent="0.25">
      <c r="C27" s="27"/>
    </row>
    <row r="28" spans="3:3" x14ac:dyDescent="0.25">
      <c r="C28" s="27"/>
    </row>
    <row r="29" spans="3:3" x14ac:dyDescent="0.25">
      <c r="C29" s="27"/>
    </row>
    <row r="30" spans="3:3" x14ac:dyDescent="0.25">
      <c r="C30" s="27"/>
    </row>
    <row r="31" spans="3:3" x14ac:dyDescent="0.25">
      <c r="C31" s="27"/>
    </row>
    <row r="32" spans="3:3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2" spans="3:3" x14ac:dyDescent="0.25">
      <c r="C42" s="27"/>
    </row>
    <row r="43" spans="3:3" x14ac:dyDescent="0.25">
      <c r="C43" s="27"/>
    </row>
    <row r="44" spans="3:3" x14ac:dyDescent="0.25">
      <c r="C44" s="27"/>
    </row>
    <row r="45" spans="3:3" x14ac:dyDescent="0.25">
      <c r="C45" s="27"/>
    </row>
    <row r="46" spans="3:3" x14ac:dyDescent="0.25">
      <c r="C46" s="27"/>
    </row>
    <row r="47" spans="3:3" x14ac:dyDescent="0.25">
      <c r="C47" s="27"/>
    </row>
    <row r="48" spans="3:3" x14ac:dyDescent="0.25">
      <c r="C48" s="27"/>
    </row>
    <row r="49" spans="3:3" x14ac:dyDescent="0.25">
      <c r="C49" s="27"/>
    </row>
    <row r="50" spans="3:3" x14ac:dyDescent="0.25">
      <c r="C50" s="27"/>
    </row>
    <row r="51" spans="3:3" x14ac:dyDescent="0.25">
      <c r="C51" s="27"/>
    </row>
    <row r="52" spans="3:3" x14ac:dyDescent="0.25">
      <c r="C52" s="27"/>
    </row>
    <row r="53" spans="3:3" x14ac:dyDescent="0.25">
      <c r="C53" s="27"/>
    </row>
    <row r="54" spans="3:3" x14ac:dyDescent="0.25">
      <c r="C54" s="27"/>
    </row>
    <row r="55" spans="3:3" x14ac:dyDescent="0.25">
      <c r="C55" s="27"/>
    </row>
    <row r="56" spans="3:3" x14ac:dyDescent="0.25">
      <c r="C56" s="27"/>
    </row>
    <row r="57" spans="3:3" x14ac:dyDescent="0.25">
      <c r="C57" s="27"/>
    </row>
    <row r="58" spans="3:3" x14ac:dyDescent="0.25">
      <c r="C58" s="27"/>
    </row>
    <row r="59" spans="3:3" x14ac:dyDescent="0.25">
      <c r="C59" s="27"/>
    </row>
    <row r="60" spans="3:3" x14ac:dyDescent="0.25">
      <c r="C60" s="27"/>
    </row>
    <row r="61" spans="3:3" x14ac:dyDescent="0.25">
      <c r="C61" s="27"/>
    </row>
    <row r="62" spans="3:3" x14ac:dyDescent="0.25">
      <c r="C62" s="27"/>
    </row>
    <row r="63" spans="3:3" x14ac:dyDescent="0.25">
      <c r="C63" s="27"/>
    </row>
    <row r="64" spans="3:3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  <row r="237" spans="3:3" x14ac:dyDescent="0.25">
      <c r="C237" s="27"/>
    </row>
  </sheetData>
  <sortState xmlns:xlrd2="http://schemas.microsoft.com/office/spreadsheetml/2017/richdata2" ref="B2:E12">
    <sortCondition ref="C2:C1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4"/>
  <sheetViews>
    <sheetView showGridLines="0" workbookViewId="0">
      <selection activeCell="H43" sqref="H43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11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183</v>
      </c>
      <c r="C2" s="22">
        <v>3.7794328703703701E-3</v>
      </c>
      <c r="D2" s="18">
        <f>IF(COUNT(C2)&gt;0,(3/(C2*24*60))*60,"")</f>
        <v>33.073745264789025</v>
      </c>
      <c r="E2" s="6">
        <v>2020</v>
      </c>
    </row>
    <row r="3" spans="1:5" x14ac:dyDescent="0.25">
      <c r="A3">
        <f>A2+1</f>
        <v>2</v>
      </c>
      <c r="B3" s="7" t="s">
        <v>141</v>
      </c>
      <c r="C3" s="22">
        <v>3.8869907407407408E-3</v>
      </c>
      <c r="D3" s="18">
        <f>IF(COUNT(C3)&gt;0,(3/(C3*24*60))*60,"")</f>
        <v>32.158553579723439</v>
      </c>
      <c r="E3" s="6">
        <v>2018</v>
      </c>
    </row>
    <row r="4" spans="1:5" x14ac:dyDescent="0.25">
      <c r="A4">
        <f t="shared" ref="A4:A53" si="0">A3+1</f>
        <v>3</v>
      </c>
      <c r="B4" s="7" t="s">
        <v>184</v>
      </c>
      <c r="C4" s="22">
        <v>3.9169444444444442E-3</v>
      </c>
      <c r="D4" s="18">
        <f>IF(COUNT(C4)&gt;0,(3/(C4*24*60))*60,"")</f>
        <v>31.912630309907104</v>
      </c>
      <c r="E4" s="6">
        <v>2019</v>
      </c>
    </row>
    <row r="5" spans="1:5" x14ac:dyDescent="0.25">
      <c r="A5">
        <f t="shared" si="0"/>
        <v>4</v>
      </c>
      <c r="B5" s="7" t="s">
        <v>197</v>
      </c>
      <c r="C5" s="22">
        <v>3.921296296296296E-3</v>
      </c>
      <c r="D5" s="18">
        <f>IF(COUNT(C5)&gt;0,(3/(C5*24*60))*60,"")</f>
        <v>31.877213695395511</v>
      </c>
      <c r="E5" s="6">
        <v>2020</v>
      </c>
    </row>
    <row r="6" spans="1:5" x14ac:dyDescent="0.25">
      <c r="A6">
        <f t="shared" si="0"/>
        <v>5</v>
      </c>
      <c r="B6" s="13" t="s">
        <v>228</v>
      </c>
      <c r="C6" s="19">
        <v>4.0528009259259258E-3</v>
      </c>
      <c r="D6" s="18">
        <f>IF(COUNT(C6)&gt;0,(3/(C6*24*60))*60,"")</f>
        <v>30.84286701583838</v>
      </c>
      <c r="E6" s="8">
        <v>2022</v>
      </c>
    </row>
    <row r="7" spans="1:5" x14ac:dyDescent="0.25">
      <c r="A7">
        <f t="shared" si="0"/>
        <v>6</v>
      </c>
      <c r="B7" s="7" t="s">
        <v>222</v>
      </c>
      <c r="C7" s="22">
        <v>4.0962847222222225E-3</v>
      </c>
      <c r="D7" s="18">
        <f>IF(COUNT(C7)&gt;0,(3/(C7*24*60))*60,"")</f>
        <v>30.515456926584893</v>
      </c>
      <c r="E7" s="6">
        <v>2021</v>
      </c>
    </row>
    <row r="8" spans="1:5" x14ac:dyDescent="0.25">
      <c r="A8">
        <f t="shared" si="0"/>
        <v>7</v>
      </c>
      <c r="B8" s="7" t="s">
        <v>3</v>
      </c>
      <c r="C8" s="22">
        <v>4.1697800925925921E-3</v>
      </c>
      <c r="D8" s="18">
        <f>IF(COUNT(C8)&gt;0,(3/(C8*24*60))*60,"")</f>
        <v>29.977600071058017</v>
      </c>
      <c r="E8" s="6">
        <v>2015</v>
      </c>
    </row>
    <row r="9" spans="1:5" x14ac:dyDescent="0.25">
      <c r="A9">
        <f t="shared" si="0"/>
        <v>8</v>
      </c>
      <c r="B9" s="7" t="s">
        <v>172</v>
      </c>
      <c r="C9" s="22">
        <v>4.2094675925925919E-3</v>
      </c>
      <c r="D9" s="18">
        <f>IF(COUNT(C9)&gt;0,(3/(C9*24*60))*60,"")</f>
        <v>29.69496670314382</v>
      </c>
      <c r="E9" s="6">
        <v>2018</v>
      </c>
    </row>
    <row r="10" spans="1:5" x14ac:dyDescent="0.25">
      <c r="A10">
        <f t="shared" si="0"/>
        <v>9</v>
      </c>
      <c r="B10" s="7" t="s">
        <v>126</v>
      </c>
      <c r="C10" s="22">
        <v>4.2388194444444452E-3</v>
      </c>
      <c r="D10" s="18">
        <f>IF(COUNT(C10)&gt;0,(3/(C10*24*60))*60,"")</f>
        <v>29.489342879142839</v>
      </c>
      <c r="E10" s="6">
        <v>2016</v>
      </c>
    </row>
    <row r="11" spans="1:5" x14ac:dyDescent="0.25">
      <c r="A11">
        <f t="shared" si="0"/>
        <v>10</v>
      </c>
      <c r="B11" s="7" t="s">
        <v>12</v>
      </c>
      <c r="C11" s="22">
        <v>4.2850347222222222E-3</v>
      </c>
      <c r="D11" s="18">
        <f>IF(COUNT(C11)&gt;0,(3/(C11*24*60))*60,"")</f>
        <v>29.171292207213416</v>
      </c>
      <c r="E11" s="6">
        <v>2015</v>
      </c>
    </row>
    <row r="12" spans="1:5" x14ac:dyDescent="0.25">
      <c r="A12">
        <f t="shared" si="0"/>
        <v>11</v>
      </c>
      <c r="B12" s="7" t="s">
        <v>211</v>
      </c>
      <c r="C12" s="22">
        <v>4.3088541666666666E-3</v>
      </c>
      <c r="D12" s="18">
        <f>IF(COUNT(C12)&gt;0,(3/(C12*24*60))*60,"")</f>
        <v>29.010032636286716</v>
      </c>
      <c r="E12" s="6">
        <v>2020</v>
      </c>
    </row>
    <row r="13" spans="1:5" x14ac:dyDescent="0.25">
      <c r="A13">
        <f t="shared" si="0"/>
        <v>12</v>
      </c>
      <c r="B13" s="7" t="s">
        <v>181</v>
      </c>
      <c r="C13" s="22">
        <v>4.3236111111111105E-3</v>
      </c>
      <c r="D13" s="18">
        <f>IF(COUNT(C13)&gt;0,(3/(C13*24*60))*60,"")</f>
        <v>28.911018310311601</v>
      </c>
      <c r="E13" s="6">
        <v>2018</v>
      </c>
    </row>
    <row r="14" spans="1:5" x14ac:dyDescent="0.25">
      <c r="A14">
        <f t="shared" si="0"/>
        <v>13</v>
      </c>
      <c r="B14" s="7" t="s">
        <v>214</v>
      </c>
      <c r="C14" s="22">
        <v>4.3953472222222224E-3</v>
      </c>
      <c r="D14" s="18">
        <f>IF(COUNT(C14)&gt;0,(3/(C14*24*60))*60,"")</f>
        <v>28.439163888581675</v>
      </c>
      <c r="E14" s="6">
        <v>2020</v>
      </c>
    </row>
    <row r="15" spans="1:5" x14ac:dyDescent="0.25">
      <c r="A15">
        <f t="shared" si="0"/>
        <v>14</v>
      </c>
      <c r="B15" s="7" t="s">
        <v>182</v>
      </c>
      <c r="C15" s="22">
        <v>4.5042476851851849E-3</v>
      </c>
      <c r="D15" s="18">
        <f>IF(COUNT(C15)&gt;0,(3/(C15*24*60))*60,"")</f>
        <v>27.751582225625505</v>
      </c>
      <c r="E15" s="6">
        <v>2018</v>
      </c>
    </row>
    <row r="16" spans="1:5" x14ac:dyDescent="0.25">
      <c r="A16">
        <f t="shared" si="0"/>
        <v>15</v>
      </c>
      <c r="B16" s="7" t="s">
        <v>199</v>
      </c>
      <c r="C16" s="22">
        <v>4.5922222222222224E-3</v>
      </c>
      <c r="D16" s="18">
        <f>IF(COUNT(C16)&gt;0,(3/(C16*24*60))*60,"")</f>
        <v>27.219937091700942</v>
      </c>
      <c r="E16" s="6">
        <v>2019</v>
      </c>
    </row>
    <row r="17" spans="1:5" x14ac:dyDescent="0.25">
      <c r="A17">
        <f t="shared" si="0"/>
        <v>16</v>
      </c>
      <c r="B17" s="7" t="s">
        <v>124</v>
      </c>
      <c r="C17" s="22">
        <v>4.5980439814814816E-3</v>
      </c>
      <c r="D17" s="18">
        <f>IF(COUNT(C17)&gt;0,(3/(C17*24*60))*60,"")</f>
        <v>27.185472888783728</v>
      </c>
      <c r="E17" s="6">
        <v>2016</v>
      </c>
    </row>
    <row r="18" spans="1:5" x14ac:dyDescent="0.25">
      <c r="A18">
        <f t="shared" si="0"/>
        <v>17</v>
      </c>
      <c r="B18" s="13" t="s">
        <v>238</v>
      </c>
      <c r="C18" s="19">
        <v>4.6064814814814814E-3</v>
      </c>
      <c r="D18" s="18">
        <f>IF(COUNT(C18)&gt;0,(3/(C18*24*60))*60,"")</f>
        <v>27.1356783919598</v>
      </c>
      <c r="E18" s="8">
        <v>2022</v>
      </c>
    </row>
    <row r="19" spans="1:5" x14ac:dyDescent="0.25">
      <c r="A19">
        <f t="shared" si="0"/>
        <v>18</v>
      </c>
      <c r="B19" s="13" t="s">
        <v>234</v>
      </c>
      <c r="C19" s="19">
        <v>4.6362962962962963E-3</v>
      </c>
      <c r="D19" s="18">
        <f>IF(COUNT(C19)&gt;0,(3/(C19*24*60))*60,"")</f>
        <v>26.961175906694358</v>
      </c>
      <c r="E19" s="8">
        <v>2023</v>
      </c>
    </row>
    <row r="20" spans="1:5" x14ac:dyDescent="0.25">
      <c r="A20">
        <f t="shared" si="0"/>
        <v>19</v>
      </c>
      <c r="B20" s="7" t="s">
        <v>165</v>
      </c>
      <c r="C20" s="22">
        <v>4.6692708333333334E-3</v>
      </c>
      <c r="D20" s="18">
        <f>IF(COUNT(C20)&gt;0,(3/(C20*24*60))*60,"")</f>
        <v>26.7707752370329</v>
      </c>
      <c r="E20" s="6">
        <v>2015</v>
      </c>
    </row>
    <row r="21" spans="1:5" x14ac:dyDescent="0.25">
      <c r="A21">
        <f t="shared" si="0"/>
        <v>20</v>
      </c>
      <c r="B21" s="13" t="s">
        <v>252</v>
      </c>
      <c r="C21" s="19">
        <v>4.7257407407407404E-3</v>
      </c>
      <c r="D21" s="18">
        <f>IF(COUNT(C21)&gt;0,(3/(C21*24*60))*60,"")</f>
        <v>26.450879736666799</v>
      </c>
      <c r="E21" s="8">
        <v>2024</v>
      </c>
    </row>
    <row r="22" spans="1:5" x14ac:dyDescent="0.25">
      <c r="A22">
        <f t="shared" si="0"/>
        <v>21</v>
      </c>
      <c r="B22" s="7" t="s">
        <v>13</v>
      </c>
      <c r="C22" s="22">
        <v>4.7337500000000001E-3</v>
      </c>
      <c r="D22" s="18">
        <f>IF(COUNT(C22)&gt;0,(3/(C22*24*60))*60,"")</f>
        <v>26.406126221283337</v>
      </c>
      <c r="E22" s="6">
        <v>2015</v>
      </c>
    </row>
    <row r="23" spans="1:5" x14ac:dyDescent="0.25">
      <c r="A23">
        <f t="shared" si="0"/>
        <v>22</v>
      </c>
      <c r="B23" s="7" t="s">
        <v>169</v>
      </c>
      <c r="C23" s="22">
        <v>4.7392708333333341E-3</v>
      </c>
      <c r="D23" s="18">
        <f>IF(COUNT(C23)&gt;0,(3/(C23*24*60))*60,"")</f>
        <v>26.375365408708262</v>
      </c>
      <c r="E23" s="6">
        <v>2017</v>
      </c>
    </row>
    <row r="24" spans="1:5" x14ac:dyDescent="0.25">
      <c r="A24">
        <f t="shared" si="0"/>
        <v>23</v>
      </c>
      <c r="B24" s="7" t="s">
        <v>16</v>
      </c>
      <c r="C24" s="22">
        <v>4.7568749999999998E-3</v>
      </c>
      <c r="D24" s="18">
        <f>IF(COUNT(C24)&gt;0,(3/(C24*24*60))*60,"")</f>
        <v>26.277755879647881</v>
      </c>
      <c r="E24" s="6">
        <v>2016</v>
      </c>
    </row>
    <row r="25" spans="1:5" x14ac:dyDescent="0.25">
      <c r="A25">
        <f t="shared" si="0"/>
        <v>24</v>
      </c>
      <c r="B25" s="7" t="s">
        <v>205</v>
      </c>
      <c r="C25" s="22">
        <v>4.7591666666666668E-3</v>
      </c>
      <c r="D25" s="18">
        <f>IF(COUNT(C25)&gt;0,(3/(C25*24*60))*60,"")</f>
        <v>26.265102433899489</v>
      </c>
      <c r="E25" s="6">
        <v>2019</v>
      </c>
    </row>
    <row r="26" spans="1:5" x14ac:dyDescent="0.25">
      <c r="A26">
        <f t="shared" si="0"/>
        <v>25</v>
      </c>
      <c r="B26" s="13" t="s">
        <v>242</v>
      </c>
      <c r="C26" s="19">
        <v>4.7831018518518518E-3</v>
      </c>
      <c r="D26" s="18">
        <f>IF(COUNT(C26)&gt;0,(3/(C26*24*60))*60,"")</f>
        <v>26.133668876736195</v>
      </c>
      <c r="E26" s="8">
        <v>2022</v>
      </c>
    </row>
    <row r="27" spans="1:5" x14ac:dyDescent="0.25">
      <c r="A27">
        <f t="shared" si="0"/>
        <v>26</v>
      </c>
      <c r="B27" s="13" t="s">
        <v>237</v>
      </c>
      <c r="C27" s="19">
        <v>4.7867476851851847E-3</v>
      </c>
      <c r="D27" s="18">
        <f>IF(COUNT(C27)&gt;0,(3/(C27*24*60))*60,"")</f>
        <v>26.113764129843439</v>
      </c>
      <c r="E27" s="8">
        <v>2022</v>
      </c>
    </row>
    <row r="28" spans="1:5" x14ac:dyDescent="0.25">
      <c r="A28">
        <f t="shared" si="0"/>
        <v>27</v>
      </c>
      <c r="B28" s="13" t="s">
        <v>240</v>
      </c>
      <c r="C28" s="19">
        <v>4.8158101851851851E-3</v>
      </c>
      <c r="D28" s="18">
        <f>IF(COUNT(C28)&gt;0,(3/(C28*24*60))*60,"")</f>
        <v>25.956172522026698</v>
      </c>
      <c r="E28" s="8">
        <v>2022</v>
      </c>
    </row>
    <row r="29" spans="1:5" x14ac:dyDescent="0.25">
      <c r="A29">
        <f t="shared" si="0"/>
        <v>28</v>
      </c>
      <c r="B29" s="7" t="s">
        <v>2</v>
      </c>
      <c r="C29" s="22">
        <v>4.8228703703703706E-3</v>
      </c>
      <c r="D29" s="18">
        <f>IF(COUNT(C29)&gt;0,(3/(C29*24*60))*60,"")</f>
        <v>25.918175360454619</v>
      </c>
      <c r="E29" s="6">
        <v>2016</v>
      </c>
    </row>
    <row r="30" spans="1:5" x14ac:dyDescent="0.25">
      <c r="A30">
        <f t="shared" si="0"/>
        <v>29</v>
      </c>
      <c r="B30" s="13" t="s">
        <v>239</v>
      </c>
      <c r="C30" s="19">
        <v>4.8321180555555548E-3</v>
      </c>
      <c r="D30" s="18">
        <f>IF(COUNT(C30)&gt;0,(3/(C30*24*60))*60,"")</f>
        <v>25.868573276326668</v>
      </c>
      <c r="E30" s="8">
        <v>2022</v>
      </c>
    </row>
    <row r="31" spans="1:5" x14ac:dyDescent="0.25">
      <c r="A31">
        <f t="shared" si="0"/>
        <v>30</v>
      </c>
      <c r="B31" s="7" t="s">
        <v>228</v>
      </c>
      <c r="C31" s="22">
        <v>4.9388657407407411E-3</v>
      </c>
      <c r="D31" s="18">
        <f>IF(COUNT(C31)&gt;0,(3/(C31*24*60))*60,"")</f>
        <v>25.309454956200579</v>
      </c>
      <c r="E31" s="6">
        <v>2021</v>
      </c>
    </row>
    <row r="32" spans="1:5" x14ac:dyDescent="0.25">
      <c r="A32">
        <f t="shared" si="0"/>
        <v>31</v>
      </c>
      <c r="B32" s="7" t="s">
        <v>7</v>
      </c>
      <c r="C32" s="22">
        <v>4.951469907407407E-3</v>
      </c>
      <c r="D32" s="18">
        <f>IF(COUNT(C32)&gt;0,(3/(C32*24*60))*60,"")</f>
        <v>25.245028716220162</v>
      </c>
      <c r="E32" s="6">
        <v>2015</v>
      </c>
    </row>
    <row r="33" spans="1:5" x14ac:dyDescent="0.25">
      <c r="A33">
        <f t="shared" si="0"/>
        <v>32</v>
      </c>
      <c r="B33" s="7" t="s">
        <v>139</v>
      </c>
      <c r="C33" s="22">
        <v>4.9575115740740743E-3</v>
      </c>
      <c r="D33" s="18">
        <f>IF(COUNT(C33)&gt;0,(3/(C33*24*60))*60,"")</f>
        <v>25.214262868029014</v>
      </c>
      <c r="E33" s="6">
        <v>2016</v>
      </c>
    </row>
    <row r="34" spans="1:5" x14ac:dyDescent="0.25">
      <c r="A34">
        <f t="shared" si="0"/>
        <v>33</v>
      </c>
      <c r="B34" s="7" t="s">
        <v>14</v>
      </c>
      <c r="C34" s="22">
        <v>4.9666550925925928E-3</v>
      </c>
      <c r="D34" s="18">
        <f>IF(COUNT(C34)&gt;0,(3/(C34*24*60))*60,"")</f>
        <v>25.167843884796529</v>
      </c>
      <c r="E34" s="6">
        <v>2015</v>
      </c>
    </row>
    <row r="35" spans="1:5" x14ac:dyDescent="0.25">
      <c r="A35">
        <f t="shared" si="0"/>
        <v>34</v>
      </c>
      <c r="B35" s="7" t="s">
        <v>15</v>
      </c>
      <c r="C35" s="22">
        <v>4.9914583333333339E-3</v>
      </c>
      <c r="D35" s="18">
        <f>IF(COUNT(C35)&gt;0,(3/(C35*24*60))*60,"")</f>
        <v>25.042781418256183</v>
      </c>
      <c r="E35" s="6">
        <v>2016</v>
      </c>
    </row>
    <row r="36" spans="1:5" x14ac:dyDescent="0.25">
      <c r="A36">
        <f t="shared" si="0"/>
        <v>35</v>
      </c>
      <c r="B36" s="7" t="s">
        <v>226</v>
      </c>
      <c r="C36" s="22">
        <v>4.9968518518518521E-3</v>
      </c>
      <c r="D36" s="18">
        <f>IF(COUNT(C36)&gt;0,(3/(C36*24*60))*60,"")</f>
        <v>25.015750657821592</v>
      </c>
      <c r="E36" s="6">
        <v>2021</v>
      </c>
    </row>
    <row r="37" spans="1:5" x14ac:dyDescent="0.25">
      <c r="A37">
        <f t="shared" si="0"/>
        <v>36</v>
      </c>
      <c r="B37" s="7" t="s">
        <v>127</v>
      </c>
      <c r="C37" s="22">
        <v>5.0800347222222219E-3</v>
      </c>
      <c r="D37" s="18">
        <f>IF(COUNT(C37)&gt;0,(3/(C37*24*60))*60,"")</f>
        <v>24.606131027647724</v>
      </c>
      <c r="E37" s="6">
        <v>2016</v>
      </c>
    </row>
    <row r="38" spans="1:5" x14ac:dyDescent="0.25">
      <c r="A38">
        <f t="shared" si="0"/>
        <v>37</v>
      </c>
      <c r="B38" s="7" t="s">
        <v>192</v>
      </c>
      <c r="C38" s="22">
        <v>5.0874884259259259E-3</v>
      </c>
      <c r="D38" s="18">
        <f>IF(COUNT(C38)&gt;0,(3/(C38*24*60))*60,"")</f>
        <v>24.570080467013533</v>
      </c>
      <c r="E38" s="6">
        <v>2018</v>
      </c>
    </row>
    <row r="39" spans="1:5" x14ac:dyDescent="0.25">
      <c r="A39">
        <f t="shared" si="0"/>
        <v>38</v>
      </c>
      <c r="B39" s="7" t="s">
        <v>140</v>
      </c>
      <c r="C39" s="22">
        <v>5.0914351851851858E-3</v>
      </c>
      <c r="D39" s="18">
        <f>IF(COUNT(C39)&gt;0,(3/(C39*24*60))*60,"")</f>
        <v>24.551034325983174</v>
      </c>
      <c r="E39" s="6">
        <v>2016</v>
      </c>
    </row>
    <row r="40" spans="1:5" x14ac:dyDescent="0.25">
      <c r="A40">
        <f t="shared" si="0"/>
        <v>39</v>
      </c>
      <c r="B40" s="13" t="s">
        <v>253</v>
      </c>
      <c r="C40" s="19">
        <v>5.1054745370370368E-3</v>
      </c>
      <c r="D40" s="18">
        <f>IF(COUNT(C40)&gt;0,(3/(C40*24*60))*60,"")</f>
        <v>24.483522362750591</v>
      </c>
      <c r="E40" s="8">
        <v>2024</v>
      </c>
    </row>
    <row r="41" spans="1:5" x14ac:dyDescent="0.25">
      <c r="A41">
        <f t="shared" si="0"/>
        <v>40</v>
      </c>
      <c r="B41" s="7" t="s">
        <v>204</v>
      </c>
      <c r="C41" s="22">
        <v>5.1675231481481477E-3</v>
      </c>
      <c r="D41" s="18">
        <f>IF(COUNT(C41)&gt;0,(3/(C41*24*60))*60,"")</f>
        <v>24.189538472565033</v>
      </c>
      <c r="E41" s="6">
        <v>2020</v>
      </c>
    </row>
    <row r="42" spans="1:5" x14ac:dyDescent="0.25">
      <c r="A42">
        <f t="shared" si="0"/>
        <v>41</v>
      </c>
      <c r="B42" s="7" t="s">
        <v>152</v>
      </c>
      <c r="C42" s="22">
        <v>5.2421064814814821E-3</v>
      </c>
      <c r="D42" s="18">
        <f>IF(COUNT(C42)&gt;0,(3/(C42*24*60))*60,"")</f>
        <v>23.845375984173735</v>
      </c>
      <c r="E42" s="6">
        <v>2018</v>
      </c>
    </row>
    <row r="43" spans="1:5" x14ac:dyDescent="0.25">
      <c r="A43">
        <f t="shared" si="0"/>
        <v>42</v>
      </c>
      <c r="B43" s="7" t="s">
        <v>153</v>
      </c>
      <c r="C43" s="22">
        <v>5.243020833333333E-3</v>
      </c>
      <c r="D43" s="18">
        <f>IF(COUNT(C43)&gt;0,(3/(C43*24*60))*60,"")</f>
        <v>23.841217491506569</v>
      </c>
      <c r="E43" s="6">
        <v>2017</v>
      </c>
    </row>
    <row r="44" spans="1:5" x14ac:dyDescent="0.25">
      <c r="A44">
        <f t="shared" si="0"/>
        <v>43</v>
      </c>
      <c r="B44" s="7" t="s">
        <v>123</v>
      </c>
      <c r="C44" s="22">
        <v>5.2588773148148152E-3</v>
      </c>
      <c r="D44" s="18">
        <f>IF(COUNT(C44)&gt;0,(3/(C44*24*60))*60,"")</f>
        <v>23.769331839680259</v>
      </c>
      <c r="E44" s="6">
        <v>2015</v>
      </c>
    </row>
    <row r="45" spans="1:5" x14ac:dyDescent="0.25">
      <c r="A45">
        <f t="shared" si="0"/>
        <v>44</v>
      </c>
      <c r="B45" s="7" t="s">
        <v>193</v>
      </c>
      <c r="C45" s="22">
        <v>5.300208333333333E-3</v>
      </c>
      <c r="D45" s="18">
        <f>IF(COUNT(C45)&gt;0,(3/(C45*24*60))*60,"")</f>
        <v>23.583978617192724</v>
      </c>
      <c r="E45" s="6">
        <v>2018</v>
      </c>
    </row>
    <row r="46" spans="1:5" x14ac:dyDescent="0.25">
      <c r="A46">
        <f t="shared" si="0"/>
        <v>45</v>
      </c>
      <c r="B46" s="13" t="s">
        <v>254</v>
      </c>
      <c r="C46" s="19">
        <v>5.3194212962962969E-3</v>
      </c>
      <c r="D46" s="18">
        <f>IF(COUNT(C46)&gt;0,(3/(C46*24*60))*60,"")</f>
        <v>23.498796774572561</v>
      </c>
      <c r="E46" s="8">
        <v>2024</v>
      </c>
    </row>
    <row r="47" spans="1:5" x14ac:dyDescent="0.25">
      <c r="A47">
        <f t="shared" si="0"/>
        <v>46</v>
      </c>
      <c r="B47" s="7" t="s">
        <v>142</v>
      </c>
      <c r="C47" s="22">
        <v>5.3344907407407403E-3</v>
      </c>
      <c r="D47" s="18">
        <f>IF(COUNT(C47)&gt;0,(3/(C47*24*60))*60,"")</f>
        <v>23.4324148405294</v>
      </c>
      <c r="E47" s="6">
        <v>2016</v>
      </c>
    </row>
    <row r="48" spans="1:5" x14ac:dyDescent="0.25">
      <c r="A48">
        <f t="shared" si="0"/>
        <v>47</v>
      </c>
      <c r="B48" s="7" t="s">
        <v>227</v>
      </c>
      <c r="C48" s="22">
        <v>5.4089930555555549E-3</v>
      </c>
      <c r="D48" s="18">
        <f>IF(COUNT(C48)&gt;0,(3/(C48*24*60))*60,"")</f>
        <v>23.109661764422675</v>
      </c>
      <c r="E48" s="6">
        <v>2021</v>
      </c>
    </row>
    <row r="49" spans="1:5" x14ac:dyDescent="0.25">
      <c r="A49">
        <f t="shared" si="0"/>
        <v>48</v>
      </c>
      <c r="B49" s="7" t="s">
        <v>188</v>
      </c>
      <c r="C49" s="22">
        <v>5.4103819444444451E-3</v>
      </c>
      <c r="D49" s="18">
        <f>IF(COUNT(C49)&gt;0,(3/(C49*24*60))*60,"")</f>
        <v>23.103729326975529</v>
      </c>
      <c r="E49" s="6">
        <v>2017</v>
      </c>
    </row>
    <row r="50" spans="1:5" x14ac:dyDescent="0.25">
      <c r="A50">
        <f t="shared" si="0"/>
        <v>49</v>
      </c>
      <c r="B50" s="7" t="s">
        <v>200</v>
      </c>
      <c r="C50" s="22">
        <v>5.4982291666666669E-3</v>
      </c>
      <c r="D50" s="18">
        <f>IF(COUNT(C50)&gt;0,(3/(C50*24*60))*60,"")</f>
        <v>22.734592577155521</v>
      </c>
      <c r="E50" s="6">
        <v>2019</v>
      </c>
    </row>
    <row r="51" spans="1:5" x14ac:dyDescent="0.25">
      <c r="A51">
        <f t="shared" si="0"/>
        <v>50</v>
      </c>
      <c r="B51" s="13" t="s">
        <v>257</v>
      </c>
      <c r="C51" s="19">
        <v>5.6033333333333334E-3</v>
      </c>
      <c r="D51" s="18">
        <f>IF(COUNT(C51)&gt;0,(3/(C51*24*60))*60,"")</f>
        <v>22.308149910767401</v>
      </c>
      <c r="E51" s="8">
        <v>2022</v>
      </c>
    </row>
    <row r="52" spans="1:5" x14ac:dyDescent="0.25">
      <c r="A52">
        <f t="shared" si="0"/>
        <v>51</v>
      </c>
      <c r="B52" s="13" t="s">
        <v>235</v>
      </c>
      <c r="C52" s="19">
        <v>5.87113425925926E-3</v>
      </c>
      <c r="D52" s="18">
        <f>IF(COUNT(C52)&gt;0,(3/(C52*24*60))*60,"")</f>
        <v>21.290604929169309</v>
      </c>
      <c r="E52" s="8">
        <v>2023</v>
      </c>
    </row>
    <row r="53" spans="1:5" x14ac:dyDescent="0.25">
      <c r="A53">
        <f t="shared" si="0"/>
        <v>52</v>
      </c>
      <c r="B53" s="13" t="s">
        <v>236</v>
      </c>
      <c r="C53" s="19">
        <v>6.7690509259259258E-3</v>
      </c>
      <c r="D53" s="18">
        <f>IF(COUNT(C53)&gt;0,(3/(C53*24*60))*60,"")</f>
        <v>18.466399701801841</v>
      </c>
      <c r="E53" s="8">
        <v>2023</v>
      </c>
    </row>
    <row r="54" spans="1:5" x14ac:dyDescent="0.25">
      <c r="C54" s="27"/>
    </row>
    <row r="55" spans="1:5" x14ac:dyDescent="0.25">
      <c r="C55" s="27"/>
    </row>
    <row r="56" spans="1:5" x14ac:dyDescent="0.25">
      <c r="C56" s="27"/>
    </row>
    <row r="57" spans="1:5" x14ac:dyDescent="0.25">
      <c r="C57" s="27"/>
    </row>
    <row r="58" spans="1:5" x14ac:dyDescent="0.25">
      <c r="C58" s="27"/>
    </row>
    <row r="59" spans="1:5" x14ac:dyDescent="0.25">
      <c r="C59" s="27"/>
    </row>
    <row r="60" spans="1:5" x14ac:dyDescent="0.25">
      <c r="C60" s="27"/>
    </row>
    <row r="61" spans="1:5" x14ac:dyDescent="0.25">
      <c r="C61" s="27"/>
    </row>
    <row r="62" spans="1:5" x14ac:dyDescent="0.25">
      <c r="C62" s="27"/>
    </row>
    <row r="63" spans="1:5" x14ac:dyDescent="0.25">
      <c r="C63" s="27"/>
    </row>
    <row r="64" spans="1:5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</sheetData>
  <sortState xmlns:xlrd2="http://schemas.microsoft.com/office/spreadsheetml/2017/richdata2" ref="B2:E40">
    <sortCondition ref="C2:C4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6"/>
  <sheetViews>
    <sheetView showGridLines="0" workbookViewId="0">
      <selection activeCell="R30" sqref="R30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9" max="9" width="17.140625" customWidth="1"/>
    <col min="10" max="10" width="16.42578125" customWidth="1"/>
  </cols>
  <sheetData>
    <row r="1" spans="1:9" ht="21.75" x14ac:dyDescent="0.4">
      <c r="A1" s="16" t="s">
        <v>17</v>
      </c>
      <c r="C1" s="1"/>
      <c r="D1" s="1" t="s">
        <v>0</v>
      </c>
      <c r="E1" s="1" t="s">
        <v>1</v>
      </c>
    </row>
    <row r="2" spans="1:9" x14ac:dyDescent="0.25">
      <c r="A2" s="29">
        <v>1</v>
      </c>
      <c r="B2" s="13" t="s">
        <v>228</v>
      </c>
      <c r="C2" s="19">
        <v>3.5854745370370376E-3</v>
      </c>
      <c r="D2" s="18">
        <f>IF(COUNT(C2)&gt;0,(3/(C2*24*60))*60,"")</f>
        <v>34.862888777700661</v>
      </c>
      <c r="E2" s="8">
        <v>2023</v>
      </c>
      <c r="I2" s="28"/>
    </row>
    <row r="3" spans="1:9" x14ac:dyDescent="0.25">
      <c r="A3" s="29">
        <v>2</v>
      </c>
      <c r="B3" s="9" t="s">
        <v>184</v>
      </c>
      <c r="C3" s="25">
        <v>3.7107291666666664E-3</v>
      </c>
      <c r="D3" s="18">
        <f>IF(COUNT(C3)&gt;0,(3/(C3*24*60))*60,"")</f>
        <v>33.686101675883563</v>
      </c>
      <c r="E3" s="3">
        <v>2020</v>
      </c>
      <c r="I3" s="28"/>
    </row>
    <row r="4" spans="1:9" x14ac:dyDescent="0.25">
      <c r="A4" s="29">
        <v>3</v>
      </c>
      <c r="B4" s="9" t="s">
        <v>141</v>
      </c>
      <c r="C4" s="25">
        <v>3.8402893518518517E-3</v>
      </c>
      <c r="D4" s="18">
        <f>IF(COUNT(C4)&gt;0,(3/(C4*24*60))*60,"")</f>
        <v>32.549630652107744</v>
      </c>
      <c r="E4" s="3">
        <v>2019</v>
      </c>
      <c r="I4" s="28"/>
    </row>
    <row r="5" spans="1:9" x14ac:dyDescent="0.25">
      <c r="A5" s="29">
        <v>4</v>
      </c>
      <c r="B5" s="9" t="s">
        <v>172</v>
      </c>
      <c r="C5" s="25">
        <v>3.8654398148148146E-3</v>
      </c>
      <c r="D5" s="18">
        <f>IF(COUNT(C5)&gt;0,(3/(C5*24*60))*60,"")</f>
        <v>32.337846658721944</v>
      </c>
      <c r="E5" s="3">
        <v>2019</v>
      </c>
      <c r="I5" s="28"/>
    </row>
    <row r="6" spans="1:9" x14ac:dyDescent="0.25">
      <c r="A6" s="29">
        <v>5</v>
      </c>
      <c r="B6" s="13" t="s">
        <v>238</v>
      </c>
      <c r="C6" s="19">
        <v>3.8947916666666666E-3</v>
      </c>
      <c r="D6" s="18">
        <f>IF(COUNT(C6)&gt;0,(3/(C6*24*60))*60,"")</f>
        <v>32.094142818935538</v>
      </c>
      <c r="E6" s="8">
        <v>2023</v>
      </c>
      <c r="I6" s="28"/>
    </row>
    <row r="7" spans="1:9" x14ac:dyDescent="0.25">
      <c r="A7" s="29">
        <v>6</v>
      </c>
      <c r="B7" s="9" t="s">
        <v>165</v>
      </c>
      <c r="C7" s="25">
        <v>4.0117361111111109E-3</v>
      </c>
      <c r="D7" s="18">
        <f>IF(COUNT(C7)&gt;0,(3/(C7*24*60))*60,"")</f>
        <v>31.158579861171219</v>
      </c>
      <c r="E7" s="3">
        <v>2016</v>
      </c>
      <c r="I7" s="28"/>
    </row>
    <row r="8" spans="1:9" x14ac:dyDescent="0.25">
      <c r="A8" s="29">
        <v>7</v>
      </c>
      <c r="B8" s="9" t="s">
        <v>122</v>
      </c>
      <c r="C8" s="25">
        <v>4.024861111111111E-3</v>
      </c>
      <c r="D8" s="18">
        <f>IF(COUNT(C8)&gt;0,(3/(C8*24*60))*60,"")</f>
        <v>31.056972290279166</v>
      </c>
      <c r="E8" s="3">
        <v>2016</v>
      </c>
      <c r="I8" s="28"/>
    </row>
    <row r="9" spans="1:9" x14ac:dyDescent="0.25">
      <c r="A9" s="29">
        <v>8</v>
      </c>
      <c r="B9" s="9" t="s">
        <v>12</v>
      </c>
      <c r="C9" s="25">
        <v>4.0257986111111111E-3</v>
      </c>
      <c r="D9" s="18">
        <f>IF(COUNT(C9)&gt;0,(3/(C9*24*60))*60,"")</f>
        <v>31.04973995842785</v>
      </c>
      <c r="E9" s="3">
        <v>2016</v>
      </c>
      <c r="I9" s="28"/>
    </row>
    <row r="10" spans="1:9" x14ac:dyDescent="0.25">
      <c r="A10" s="29">
        <v>9</v>
      </c>
      <c r="B10" s="9" t="s">
        <v>4</v>
      </c>
      <c r="C10" s="25">
        <v>4.0435648148148149E-3</v>
      </c>
      <c r="D10" s="18">
        <f>IF(COUNT(C10)&gt;0,(3/(C10*24*60))*60,"")</f>
        <v>30.913316769901883</v>
      </c>
      <c r="E10" s="3">
        <v>2015</v>
      </c>
    </row>
    <row r="11" spans="1:9" x14ac:dyDescent="0.25">
      <c r="A11" s="29">
        <v>10</v>
      </c>
      <c r="B11" s="9" t="s">
        <v>163</v>
      </c>
      <c r="C11" s="25">
        <v>4.0482754629629627E-3</v>
      </c>
      <c r="D11" s="18">
        <f>IF(COUNT(C11)&gt;0,(3/(C11*24*60))*60,"")</f>
        <v>30.877345463174485</v>
      </c>
      <c r="E11" s="3">
        <v>2017</v>
      </c>
    </row>
    <row r="12" spans="1:9" x14ac:dyDescent="0.25">
      <c r="A12" s="29">
        <v>11</v>
      </c>
      <c r="B12" s="9" t="s">
        <v>126</v>
      </c>
      <c r="C12" s="25">
        <v>4.0694675925925924E-3</v>
      </c>
      <c r="D12" s="18">
        <f>IF(COUNT(C12)&gt;0,(3/(C12*24*60))*60,"")</f>
        <v>30.716548825092008</v>
      </c>
      <c r="E12" s="3">
        <v>2017</v>
      </c>
    </row>
    <row r="13" spans="1:9" x14ac:dyDescent="0.25">
      <c r="A13" s="29">
        <v>12</v>
      </c>
      <c r="B13" s="9" t="s">
        <v>182</v>
      </c>
      <c r="C13" s="25">
        <v>4.0846759259259265E-3</v>
      </c>
      <c r="D13" s="18">
        <f>IF(COUNT(C13)&gt;0,(3/(C13*24*60))*60,"")</f>
        <v>30.602182955717502</v>
      </c>
      <c r="E13" s="3">
        <v>2019</v>
      </c>
    </row>
    <row r="14" spans="1:9" x14ac:dyDescent="0.25">
      <c r="A14" s="29">
        <v>13</v>
      </c>
      <c r="B14" s="9" t="s">
        <v>123</v>
      </c>
      <c r="C14" s="25">
        <v>4.1068634259259261E-3</v>
      </c>
      <c r="D14" s="18">
        <f>IF(COUNT(C14)&gt;0,(3/(C14*24*60))*60,"")</f>
        <v>30.43685339300459</v>
      </c>
      <c r="E14" s="3">
        <v>2016</v>
      </c>
    </row>
    <row r="15" spans="1:9" x14ac:dyDescent="0.25">
      <c r="A15" s="29">
        <v>14</v>
      </c>
      <c r="B15" s="9" t="s">
        <v>16</v>
      </c>
      <c r="C15" s="25">
        <v>4.1625115740740746E-3</v>
      </c>
      <c r="D15" s="18">
        <f>IF(COUNT(C15)&gt;0,(3/(C15*24*60))*60,"")</f>
        <v>30.029946530011866</v>
      </c>
      <c r="E15" s="3">
        <v>2017</v>
      </c>
    </row>
    <row r="16" spans="1:9" x14ac:dyDescent="0.25">
      <c r="A16" s="29">
        <v>15</v>
      </c>
      <c r="B16" s="9" t="s">
        <v>3</v>
      </c>
      <c r="C16" s="25">
        <v>4.1923611111111111E-3</v>
      </c>
      <c r="D16" s="18">
        <f>IF(COUNT(C16)&gt;0,(3/(C16*24*60))*60,"")</f>
        <v>29.81613384131191</v>
      </c>
      <c r="E16" s="3">
        <v>2016</v>
      </c>
    </row>
    <row r="17" spans="1:5" x14ac:dyDescent="0.25">
      <c r="A17" s="29">
        <v>16</v>
      </c>
      <c r="B17" s="9" t="s">
        <v>211</v>
      </c>
      <c r="C17" s="25">
        <v>4.2068402777777781E-3</v>
      </c>
      <c r="D17" s="18">
        <f>IF(COUNT(C17)&gt;0,(3/(C17*24*60))*60,"")</f>
        <v>29.713512219681899</v>
      </c>
      <c r="E17" s="3">
        <v>2021</v>
      </c>
    </row>
    <row r="18" spans="1:5" x14ac:dyDescent="0.25">
      <c r="A18" s="29">
        <v>17</v>
      </c>
      <c r="B18" s="13" t="s">
        <v>239</v>
      </c>
      <c r="C18" s="19">
        <v>4.2303587962962963E-3</v>
      </c>
      <c r="D18" s="18">
        <f>IF(COUNT(C18)&gt;0,(3/(C18*24*60))*60,"")</f>
        <v>29.54832108081192</v>
      </c>
      <c r="E18" s="8">
        <v>2023</v>
      </c>
    </row>
    <row r="19" spans="1:5" x14ac:dyDescent="0.25">
      <c r="A19" s="29">
        <v>18</v>
      </c>
      <c r="B19" s="13" t="s">
        <v>226</v>
      </c>
      <c r="C19" s="19">
        <v>4.2939351851851854E-3</v>
      </c>
      <c r="D19" s="18">
        <f>IF(COUNT(C19)&gt;0,(3/(C19*24*60))*60,"")</f>
        <v>29.110825992733076</v>
      </c>
      <c r="E19" s="8">
        <v>2022</v>
      </c>
    </row>
    <row r="20" spans="1:5" x14ac:dyDescent="0.25">
      <c r="A20" s="29">
        <v>19</v>
      </c>
      <c r="B20" s="9" t="s">
        <v>13</v>
      </c>
      <c r="C20" s="25">
        <v>4.3262384259259261E-3</v>
      </c>
      <c r="D20" s="18">
        <f>IF(COUNT(C20)&gt;0,(3/(C20*24*60))*60,"")</f>
        <v>28.893460714257049</v>
      </c>
      <c r="E20" s="3">
        <v>2016</v>
      </c>
    </row>
    <row r="21" spans="1:5" x14ac:dyDescent="0.25">
      <c r="A21" s="29">
        <v>20</v>
      </c>
      <c r="B21" s="9" t="s">
        <v>145</v>
      </c>
      <c r="C21" s="25">
        <v>4.3519212962962956E-3</v>
      </c>
      <c r="D21" s="18">
        <f>IF(COUNT(C21)&gt;0,(3/(C21*24*60))*60,"")</f>
        <v>28.722945910437602</v>
      </c>
      <c r="E21" s="3">
        <v>2017</v>
      </c>
    </row>
    <row r="22" spans="1:5" x14ac:dyDescent="0.25">
      <c r="A22" s="29">
        <v>21</v>
      </c>
      <c r="B22" s="9" t="s">
        <v>167</v>
      </c>
      <c r="C22" s="25">
        <v>4.3548032407407407E-3</v>
      </c>
      <c r="D22" s="18">
        <f>IF(COUNT(C22)&gt;0,(3/(C22*24*60))*60,"")</f>
        <v>28.703937489202801</v>
      </c>
      <c r="E22" s="3">
        <v>2017</v>
      </c>
    </row>
    <row r="23" spans="1:5" x14ac:dyDescent="0.25">
      <c r="A23" s="29">
        <v>22</v>
      </c>
      <c r="B23" s="9" t="s">
        <v>155</v>
      </c>
      <c r="C23" s="25">
        <v>4.3700115740740739E-3</v>
      </c>
      <c r="D23" s="18">
        <f>IF(COUNT(C23)&gt;0,(3/(C23*24*60))*60,"")</f>
        <v>28.604043234481644</v>
      </c>
      <c r="E23" s="3">
        <v>2017</v>
      </c>
    </row>
    <row r="24" spans="1:5" x14ac:dyDescent="0.25">
      <c r="A24" s="29">
        <v>23</v>
      </c>
      <c r="B24" s="9" t="s">
        <v>18</v>
      </c>
      <c r="C24" s="25">
        <v>4.37962962962963E-3</v>
      </c>
      <c r="D24" s="18">
        <f>IF(COUNT(C24)&gt;0,(3/(C24*24*60))*60,"")</f>
        <v>28.541226215644816</v>
      </c>
      <c r="E24" s="3">
        <v>2015</v>
      </c>
    </row>
    <row r="25" spans="1:5" x14ac:dyDescent="0.25">
      <c r="A25" s="29">
        <v>24</v>
      </c>
      <c r="B25" s="9" t="s">
        <v>124</v>
      </c>
      <c r="C25" s="25">
        <v>4.3861111111111106E-3</v>
      </c>
      <c r="D25" s="18">
        <f>IF(COUNT(C25)&gt;0,(3/(C25*24*60))*60,"")</f>
        <v>28.499050031665615</v>
      </c>
      <c r="E25" s="3">
        <v>2017</v>
      </c>
    </row>
    <row r="26" spans="1:5" x14ac:dyDescent="0.25">
      <c r="A26" s="29">
        <v>25</v>
      </c>
      <c r="B26" s="9" t="s">
        <v>156</v>
      </c>
      <c r="C26" s="25">
        <v>4.3864583333333334E-3</v>
      </c>
      <c r="D26" s="18">
        <f>IF(COUNT(C26)&gt;0,(3/(C26*24*60))*60,"")</f>
        <v>28.496794110662549</v>
      </c>
      <c r="E26" s="3">
        <v>2017</v>
      </c>
    </row>
    <row r="27" spans="1:5" x14ac:dyDescent="0.25">
      <c r="A27" s="29">
        <v>26</v>
      </c>
      <c r="B27" s="9" t="s">
        <v>173</v>
      </c>
      <c r="C27" s="25">
        <v>4.415104166666667E-3</v>
      </c>
      <c r="D27" s="18">
        <f>IF(COUNT(C27)&gt;0,(3/(C27*24*60))*60,"")</f>
        <v>28.311902795800396</v>
      </c>
      <c r="E27" s="3">
        <v>2017</v>
      </c>
    </row>
    <row r="28" spans="1:5" x14ac:dyDescent="0.25">
      <c r="A28" s="29">
        <v>27</v>
      </c>
      <c r="B28" s="9" t="s">
        <v>217</v>
      </c>
      <c r="C28" s="25">
        <v>4.4432754629629631E-3</v>
      </c>
      <c r="D28" s="18">
        <f>IF(COUNT(C28)&gt;0,(3/(C28*24*60))*60,"")</f>
        <v>28.132399407135729</v>
      </c>
      <c r="E28" s="3">
        <v>2020</v>
      </c>
    </row>
    <row r="29" spans="1:5" x14ac:dyDescent="0.25">
      <c r="A29" s="29">
        <v>28</v>
      </c>
      <c r="B29" s="9" t="s">
        <v>140</v>
      </c>
      <c r="C29" s="25">
        <v>4.4868055555555555E-3</v>
      </c>
      <c r="D29" s="18">
        <f>IF(COUNT(C29)&gt;0,(3/(C29*24*60))*60,"")</f>
        <v>27.85946447918279</v>
      </c>
      <c r="E29" s="3">
        <v>2017</v>
      </c>
    </row>
    <row r="30" spans="1:5" x14ac:dyDescent="0.25">
      <c r="A30" s="29">
        <v>29</v>
      </c>
      <c r="B30" s="13" t="s">
        <v>234</v>
      </c>
      <c r="C30" s="19">
        <v>4.5232986111111107E-3</v>
      </c>
      <c r="D30" s="18">
        <f>IF(COUNT(C30)&gt;0,(3/(C30*24*60))*60,"")</f>
        <v>27.634699971597676</v>
      </c>
      <c r="E30" s="8">
        <v>2024</v>
      </c>
    </row>
    <row r="31" spans="1:5" x14ac:dyDescent="0.25">
      <c r="A31" s="29">
        <v>30</v>
      </c>
      <c r="B31" s="9" t="s">
        <v>169</v>
      </c>
      <c r="C31" s="25">
        <v>4.5292361111111115E-3</v>
      </c>
      <c r="D31" s="18">
        <f>IF(COUNT(C31)&gt;0,(3/(C31*24*60))*60,"")</f>
        <v>27.598472884500392</v>
      </c>
      <c r="E31" s="3">
        <v>2018</v>
      </c>
    </row>
    <row r="32" spans="1:5" x14ac:dyDescent="0.25">
      <c r="A32" s="29">
        <v>31</v>
      </c>
      <c r="B32" s="13" t="s">
        <v>243</v>
      </c>
      <c r="C32" s="19">
        <v>4.5323726851851853E-3</v>
      </c>
      <c r="D32" s="18">
        <f>IF(COUNT(C32)&gt;0,(3/(C32*24*60))*60,"")</f>
        <v>27.579373692852602</v>
      </c>
      <c r="E32" s="8">
        <v>2022</v>
      </c>
    </row>
    <row r="33" spans="1:5" x14ac:dyDescent="0.25">
      <c r="A33" s="29">
        <v>32</v>
      </c>
      <c r="B33" s="9" t="s">
        <v>19</v>
      </c>
      <c r="C33" s="25">
        <v>4.5375694444444448E-3</v>
      </c>
      <c r="D33" s="18">
        <f>IF(COUNT(C33)&gt;0,(3/(C33*24*60))*60,"")</f>
        <v>27.547787759599636</v>
      </c>
      <c r="E33" s="3">
        <v>2015</v>
      </c>
    </row>
    <row r="34" spans="1:5" x14ac:dyDescent="0.25">
      <c r="A34" s="29">
        <v>33</v>
      </c>
      <c r="B34" s="9" t="s">
        <v>176</v>
      </c>
      <c r="C34" s="25">
        <v>4.5377777777777777E-3</v>
      </c>
      <c r="D34" s="18">
        <f>IF(COUNT(C34)&gt;0,(3/(C34*24*60))*60,"")</f>
        <v>27.546523016650344</v>
      </c>
      <c r="E34" s="3">
        <v>2017</v>
      </c>
    </row>
    <row r="35" spans="1:5" x14ac:dyDescent="0.25">
      <c r="A35" s="29">
        <v>34</v>
      </c>
      <c r="B35" s="13" t="s">
        <v>242</v>
      </c>
      <c r="C35" s="19">
        <v>4.5437037037037034E-3</v>
      </c>
      <c r="D35" s="18">
        <f>IF(COUNT(C35)&gt;0,(3/(C35*24*60))*60,"")</f>
        <v>27.510596674274538</v>
      </c>
      <c r="E35" s="8">
        <v>2023</v>
      </c>
    </row>
    <row r="36" spans="1:5" x14ac:dyDescent="0.25">
      <c r="A36" s="29">
        <v>35</v>
      </c>
      <c r="B36" s="9" t="s">
        <v>214</v>
      </c>
      <c r="C36" s="25">
        <v>4.5563888888888885E-3</v>
      </c>
      <c r="D36" s="18">
        <f>IF(COUNT(C36)&gt;0,(3/(C36*24*60))*60,"")</f>
        <v>27.434005974516857</v>
      </c>
      <c r="E36" s="3">
        <v>2021</v>
      </c>
    </row>
    <row r="37" spans="1:5" x14ac:dyDescent="0.25">
      <c r="A37" s="29">
        <v>36</v>
      </c>
      <c r="B37" s="13" t="s">
        <v>257</v>
      </c>
      <c r="C37" s="19">
        <v>4.5578587962962968E-3</v>
      </c>
      <c r="D37" s="18">
        <f>IF(COUNT(C37)&gt;0,(3/(C37*24*60))*60,"")</f>
        <v>27.425158519955609</v>
      </c>
      <c r="E37" s="8">
        <v>2023</v>
      </c>
    </row>
    <row r="38" spans="1:5" x14ac:dyDescent="0.25">
      <c r="A38" s="29">
        <v>37</v>
      </c>
      <c r="B38" s="9" t="s">
        <v>193</v>
      </c>
      <c r="C38" s="25">
        <v>4.5735300925925926E-3</v>
      </c>
      <c r="D38" s="18">
        <f>IF(COUNT(C38)&gt;0,(3/(C38*24*60))*60,"")</f>
        <v>27.331185642017143</v>
      </c>
      <c r="E38" s="3">
        <v>2019</v>
      </c>
    </row>
    <row r="39" spans="1:5" x14ac:dyDescent="0.25">
      <c r="A39" s="29">
        <v>38</v>
      </c>
      <c r="B39" s="9" t="s">
        <v>20</v>
      </c>
      <c r="C39" s="25">
        <v>4.5907870370370365E-3</v>
      </c>
      <c r="D39" s="18">
        <f>IF(COUNT(C39)&gt;0,(3/(C39*24*60))*60,"")</f>
        <v>27.228446667540666</v>
      </c>
      <c r="E39" s="3">
        <v>2015</v>
      </c>
    </row>
    <row r="40" spans="1:5" x14ac:dyDescent="0.25">
      <c r="A40" s="29">
        <v>39</v>
      </c>
      <c r="B40" s="9" t="s">
        <v>154</v>
      </c>
      <c r="C40" s="25">
        <v>4.6138194444444447E-3</v>
      </c>
      <c r="D40" s="18">
        <f>IF(COUNT(C40)&gt;0,(3/(C40*24*60))*60,"")</f>
        <v>27.092520959075237</v>
      </c>
      <c r="E40" s="3">
        <v>2017</v>
      </c>
    </row>
    <row r="41" spans="1:5" x14ac:dyDescent="0.25">
      <c r="A41" s="29">
        <v>40</v>
      </c>
      <c r="B41" s="9" t="s">
        <v>206</v>
      </c>
      <c r="C41" s="25">
        <v>4.7012962962962963E-3</v>
      </c>
      <c r="D41" s="18">
        <f>IF(COUNT(C41)&gt;0,(3/(C41*24*60))*60,"")</f>
        <v>26.58841139165715</v>
      </c>
      <c r="E41" s="3">
        <v>2019</v>
      </c>
    </row>
    <row r="42" spans="1:5" x14ac:dyDescent="0.25">
      <c r="A42" s="29">
        <v>41</v>
      </c>
      <c r="B42" s="9" t="s">
        <v>21</v>
      </c>
      <c r="C42" s="25">
        <v>4.7039004629629627E-3</v>
      </c>
      <c r="D42" s="18">
        <f>IF(COUNT(C42)&gt;0,(3/(C42*24*60))*60,"")</f>
        <v>26.573691553256882</v>
      </c>
      <c r="E42" s="3">
        <v>2015</v>
      </c>
    </row>
    <row r="43" spans="1:5" x14ac:dyDescent="0.25">
      <c r="A43" s="29">
        <v>42</v>
      </c>
      <c r="B43" s="13" t="s">
        <v>240</v>
      </c>
      <c r="C43" s="19">
        <v>4.7145717592592595E-3</v>
      </c>
      <c r="D43" s="18">
        <f>IF(COUNT(C43)&gt;0,(3/(C43*24*60))*60,"")</f>
        <v>26.513542773954864</v>
      </c>
      <c r="E43" s="8">
        <v>2023</v>
      </c>
    </row>
    <row r="44" spans="1:5" x14ac:dyDescent="0.25">
      <c r="A44" s="29">
        <v>43</v>
      </c>
      <c r="B44" s="9" t="s">
        <v>15</v>
      </c>
      <c r="C44" s="25">
        <v>4.7372453703703708E-3</v>
      </c>
      <c r="D44" s="18">
        <f>IF(COUNT(C44)&gt;0,(3/(C44*24*60))*60,"")</f>
        <v>26.386642495199094</v>
      </c>
      <c r="E44" s="3">
        <v>2016</v>
      </c>
    </row>
    <row r="45" spans="1:5" x14ac:dyDescent="0.25">
      <c r="A45" s="29">
        <v>44</v>
      </c>
      <c r="B45" s="9" t="s">
        <v>8</v>
      </c>
      <c r="C45" s="25">
        <v>4.7428935185185187E-3</v>
      </c>
      <c r="D45" s="18">
        <f>IF(COUNT(C45)&gt;0,(3/(C45*24*60))*60,"")</f>
        <v>26.355219553620667</v>
      </c>
      <c r="E45" s="3">
        <v>2015</v>
      </c>
    </row>
    <row r="46" spans="1:5" x14ac:dyDescent="0.25">
      <c r="A46" s="29">
        <v>46</v>
      </c>
      <c r="B46" s="9" t="s">
        <v>157</v>
      </c>
      <c r="C46" s="25">
        <v>4.7629398148148145E-3</v>
      </c>
      <c r="D46" s="18">
        <f>IF(COUNT(C46)&gt;0,(3/(C46*24*60))*60,"")</f>
        <v>26.244295510767451</v>
      </c>
      <c r="E46" s="3">
        <v>2017</v>
      </c>
    </row>
    <row r="47" spans="1:5" x14ac:dyDescent="0.25">
      <c r="A47" s="29">
        <v>47</v>
      </c>
      <c r="B47" s="13" t="s">
        <v>241</v>
      </c>
      <c r="C47" s="19">
        <v>4.7909259259259268E-3</v>
      </c>
      <c r="D47" s="18">
        <f>IF(COUNT(C47)&gt;0,(3/(C47*24*60))*60,"")</f>
        <v>26.090989911483899</v>
      </c>
      <c r="E47" s="8">
        <v>2023</v>
      </c>
    </row>
    <row r="48" spans="1:5" x14ac:dyDescent="0.25">
      <c r="A48" s="29">
        <v>48</v>
      </c>
      <c r="B48" s="9" t="s">
        <v>192</v>
      </c>
      <c r="C48" s="25">
        <v>4.8401851851851852E-3</v>
      </c>
      <c r="D48" s="18">
        <f>IF(COUNT(C48)&gt;0,(3/(C48*24*60))*60,"")</f>
        <v>25.825458162757776</v>
      </c>
      <c r="E48" s="3">
        <v>2019</v>
      </c>
    </row>
    <row r="49" spans="1:5" x14ac:dyDescent="0.25">
      <c r="A49" s="29">
        <v>49</v>
      </c>
      <c r="B49" s="9" t="s">
        <v>188</v>
      </c>
      <c r="C49" s="25">
        <v>4.9078819444444447E-3</v>
      </c>
      <c r="D49" s="18">
        <f>IF(COUNT(C49)&gt;0,(3/(C49*24*60))*60,"")</f>
        <v>25.46923528621053</v>
      </c>
      <c r="E49" s="3">
        <v>2018</v>
      </c>
    </row>
    <row r="50" spans="1:5" x14ac:dyDescent="0.25">
      <c r="A50" s="29">
        <v>50</v>
      </c>
      <c r="B50" s="9" t="s">
        <v>215</v>
      </c>
      <c r="C50" s="25">
        <v>4.9475347222222221E-3</v>
      </c>
      <c r="D50" s="18">
        <f>IF(COUNT(C50)&gt;0,(3/(C50*24*60))*60,"")</f>
        <v>25.265108183789629</v>
      </c>
      <c r="E50" s="3">
        <v>2019</v>
      </c>
    </row>
    <row r="51" spans="1:5" x14ac:dyDescent="0.25">
      <c r="A51" s="29">
        <v>51</v>
      </c>
      <c r="B51" s="9" t="s">
        <v>224</v>
      </c>
      <c r="C51" s="25">
        <v>4.9814583333333334E-3</v>
      </c>
      <c r="D51" s="18">
        <f>IF(COUNT(C51)&gt;0,(3/(C51*24*60))*60,"")</f>
        <v>25.093053406382001</v>
      </c>
      <c r="E51" s="3">
        <v>2020</v>
      </c>
    </row>
    <row r="52" spans="1:5" x14ac:dyDescent="0.25">
      <c r="A52" s="29">
        <v>52</v>
      </c>
      <c r="B52" s="9" t="s">
        <v>185</v>
      </c>
      <c r="C52" s="25">
        <v>4.9841203703703705E-3</v>
      </c>
      <c r="D52" s="18">
        <f>IF(COUNT(C52)&gt;0,(3/(C52*24*60))*60,"")</f>
        <v>25.079651114186724</v>
      </c>
      <c r="E52" s="3">
        <v>2018</v>
      </c>
    </row>
    <row r="53" spans="1:5" x14ac:dyDescent="0.25">
      <c r="A53" s="29">
        <v>53</v>
      </c>
      <c r="B53" s="9" t="s">
        <v>218</v>
      </c>
      <c r="C53" s="25">
        <v>5.0484143518518517E-3</v>
      </c>
      <c r="D53" s="18">
        <f>IF(COUNT(C53)&gt;0,(3/(C53*24*60))*60,"")</f>
        <v>24.760249711703576</v>
      </c>
      <c r="E53" s="3">
        <v>2020</v>
      </c>
    </row>
    <row r="54" spans="1:5" x14ac:dyDescent="0.25">
      <c r="A54" s="29">
        <v>54</v>
      </c>
      <c r="B54" s="9" t="s">
        <v>204</v>
      </c>
      <c r="C54" s="25">
        <v>5.0491666666666671E-3</v>
      </c>
      <c r="D54" s="18">
        <f>IF(COUNT(C54)&gt;0,(3/(C54*24*60))*60,"")</f>
        <v>24.756560488529459</v>
      </c>
      <c r="E54" s="3">
        <v>2021</v>
      </c>
    </row>
    <row r="55" spans="1:5" x14ac:dyDescent="0.25">
      <c r="A55" s="29">
        <v>55</v>
      </c>
      <c r="B55" s="13" t="s">
        <v>255</v>
      </c>
      <c r="C55" s="19">
        <v>5.0828009259259255E-3</v>
      </c>
      <c r="D55" s="18">
        <f>IF(COUNT(C55)&gt;0,(3/(C55*24*60))*60,"")</f>
        <v>24.592739676742099</v>
      </c>
      <c r="E55" s="8">
        <v>2024</v>
      </c>
    </row>
    <row r="56" spans="1:5" x14ac:dyDescent="0.25">
      <c r="A56" s="29">
        <v>56</v>
      </c>
      <c r="B56" s="9" t="s">
        <v>22</v>
      </c>
      <c r="C56" s="25">
        <v>5.1147800925925926E-3</v>
      </c>
      <c r="D56" s="18">
        <f>IF(COUNT(C56)&gt;0,(3/(C56*24*60))*60,"")</f>
        <v>24.438978360189807</v>
      </c>
      <c r="E56" s="3">
        <v>2015</v>
      </c>
    </row>
    <row r="57" spans="1:5" x14ac:dyDescent="0.25">
      <c r="A57" s="29">
        <v>57</v>
      </c>
      <c r="B57" s="9" t="s">
        <v>142</v>
      </c>
      <c r="C57" s="25">
        <v>5.1174652777777781E-3</v>
      </c>
      <c r="D57" s="18">
        <f>IF(COUNT(C57)&gt;0,(3/(C57*24*60))*60,"")</f>
        <v>24.426154983953371</v>
      </c>
      <c r="E57" s="3">
        <v>2017</v>
      </c>
    </row>
    <row r="58" spans="1:5" x14ac:dyDescent="0.25">
      <c r="A58" s="29">
        <v>58</v>
      </c>
      <c r="B58" s="9" t="s">
        <v>225</v>
      </c>
      <c r="C58" s="25">
        <v>5.1362037037037036E-3</v>
      </c>
      <c r="D58" s="18">
        <f>IF(COUNT(C58)&gt;0,(3/(C58*24*60))*60,"")</f>
        <v>24.337040976366026</v>
      </c>
      <c r="E58" s="3">
        <v>2020</v>
      </c>
    </row>
    <row r="59" spans="1:5" x14ac:dyDescent="0.25">
      <c r="A59" s="29">
        <v>59</v>
      </c>
      <c r="B59" s="9" t="s">
        <v>23</v>
      </c>
      <c r="C59" s="25">
        <v>5.4947800925925919E-3</v>
      </c>
      <c r="D59" s="18">
        <f>IF(COUNT(C59)&gt;0,(3/(C59*24*60))*60,"")</f>
        <v>22.748863083439883</v>
      </c>
      <c r="E59" s="3">
        <v>2015</v>
      </c>
    </row>
    <row r="60" spans="1:5" x14ac:dyDescent="0.25">
      <c r="A60" s="29">
        <v>60</v>
      </c>
      <c r="B60" s="9" t="s">
        <v>208</v>
      </c>
      <c r="C60" s="25">
        <v>5.7282175925925929E-3</v>
      </c>
      <c r="D60" s="18">
        <f>IF(COUNT(C60)&gt;0,(3/(C60*24*60))*60,"")</f>
        <v>21.821796742086566</v>
      </c>
      <c r="E60" s="3">
        <v>2019</v>
      </c>
    </row>
    <row r="61" spans="1:5" x14ac:dyDescent="0.25">
      <c r="A61" s="29"/>
      <c r="C61" s="27"/>
    </row>
    <row r="62" spans="1:5" x14ac:dyDescent="0.25">
      <c r="A62" s="29"/>
      <c r="C62" s="27"/>
    </row>
    <row r="63" spans="1:5" x14ac:dyDescent="0.25">
      <c r="A63" s="29"/>
      <c r="C63" s="27"/>
    </row>
    <row r="64" spans="1:5" x14ac:dyDescent="0.25">
      <c r="A64" s="29"/>
      <c r="C64" s="27"/>
    </row>
    <row r="65" spans="1:7" x14ac:dyDescent="0.25">
      <c r="A65" s="29"/>
      <c r="C65" s="27"/>
    </row>
    <row r="66" spans="1:7" x14ac:dyDescent="0.25">
      <c r="A66" s="29"/>
      <c r="C66" s="27"/>
    </row>
    <row r="67" spans="1:7" x14ac:dyDescent="0.25">
      <c r="A67" s="29"/>
      <c r="C67" s="27"/>
    </row>
    <row r="68" spans="1:7" x14ac:dyDescent="0.25">
      <c r="A68" s="29"/>
      <c r="C68" s="27"/>
    </row>
    <row r="69" spans="1:7" x14ac:dyDescent="0.25">
      <c r="A69" s="29"/>
      <c r="C69" s="27"/>
      <c r="G69" t="s">
        <v>249</v>
      </c>
    </row>
    <row r="70" spans="1:7" x14ac:dyDescent="0.25">
      <c r="A70" s="29"/>
      <c r="C70" s="27"/>
    </row>
    <row r="71" spans="1:7" x14ac:dyDescent="0.25">
      <c r="A71" s="29"/>
      <c r="C71" s="27"/>
    </row>
    <row r="72" spans="1:7" x14ac:dyDescent="0.25">
      <c r="A72" s="29"/>
      <c r="C72" s="27"/>
    </row>
    <row r="73" spans="1:7" x14ac:dyDescent="0.25">
      <c r="A73" s="29"/>
      <c r="C73" s="27"/>
    </row>
    <row r="74" spans="1:7" x14ac:dyDescent="0.25">
      <c r="A74" s="29"/>
      <c r="C74" s="27"/>
    </row>
    <row r="75" spans="1:7" x14ac:dyDescent="0.25">
      <c r="A75" s="29"/>
      <c r="C75" s="27"/>
    </row>
    <row r="76" spans="1:7" x14ac:dyDescent="0.25">
      <c r="A76" s="29"/>
      <c r="C76" s="27"/>
    </row>
    <row r="77" spans="1:7" x14ac:dyDescent="0.25">
      <c r="A77" s="29"/>
      <c r="C77" s="27"/>
    </row>
    <row r="78" spans="1:7" x14ac:dyDescent="0.25">
      <c r="A78" s="29"/>
      <c r="C78" s="27"/>
    </row>
    <row r="79" spans="1:7" x14ac:dyDescent="0.25">
      <c r="A79" s="29"/>
      <c r="C79" s="27"/>
    </row>
    <row r="80" spans="1:7" x14ac:dyDescent="0.25">
      <c r="A80" s="29"/>
      <c r="C80" s="27"/>
    </row>
    <row r="81" spans="1:3" x14ac:dyDescent="0.25">
      <c r="A81" s="29"/>
      <c r="C81" s="27"/>
    </row>
    <row r="82" spans="1:3" x14ac:dyDescent="0.25">
      <c r="A82" s="29"/>
      <c r="C82" s="27"/>
    </row>
    <row r="83" spans="1:3" x14ac:dyDescent="0.25">
      <c r="A83" s="29"/>
      <c r="C83" s="27"/>
    </row>
    <row r="84" spans="1:3" x14ac:dyDescent="0.25">
      <c r="A84" s="29"/>
      <c r="C84" s="27"/>
    </row>
    <row r="85" spans="1:3" x14ac:dyDescent="0.25">
      <c r="A85" s="29"/>
      <c r="C85" s="27"/>
    </row>
    <row r="86" spans="1:3" x14ac:dyDescent="0.25">
      <c r="A86" s="29"/>
      <c r="C86" s="27"/>
    </row>
    <row r="87" spans="1:3" x14ac:dyDescent="0.25">
      <c r="A87" s="29"/>
      <c r="C87" s="27"/>
    </row>
    <row r="88" spans="1:3" x14ac:dyDescent="0.25">
      <c r="A88" s="29"/>
      <c r="C88" s="27"/>
    </row>
    <row r="89" spans="1:3" x14ac:dyDescent="0.25">
      <c r="A89" s="29"/>
      <c r="C89" s="27"/>
    </row>
    <row r="90" spans="1:3" x14ac:dyDescent="0.25">
      <c r="A90" s="29"/>
      <c r="C90" s="27"/>
    </row>
    <row r="91" spans="1:3" x14ac:dyDescent="0.25">
      <c r="A91" s="29"/>
      <c r="C91" s="27"/>
    </row>
    <row r="92" spans="1:3" x14ac:dyDescent="0.25">
      <c r="A92" s="29"/>
      <c r="C92" s="27"/>
    </row>
    <row r="93" spans="1:3" x14ac:dyDescent="0.25">
      <c r="A93" s="29"/>
      <c r="C93" s="27"/>
    </row>
    <row r="94" spans="1:3" x14ac:dyDescent="0.25">
      <c r="A94" s="29"/>
      <c r="C94" s="27"/>
    </row>
    <row r="95" spans="1:3" x14ac:dyDescent="0.25">
      <c r="A95" s="29"/>
      <c r="C95" s="27"/>
    </row>
    <row r="96" spans="1:3" x14ac:dyDescent="0.25">
      <c r="A96" s="29"/>
      <c r="C96" s="27"/>
    </row>
    <row r="97" spans="1:3" x14ac:dyDescent="0.25">
      <c r="A97" s="29"/>
      <c r="C97" s="27"/>
    </row>
    <row r="98" spans="1:3" x14ac:dyDescent="0.25">
      <c r="A98" s="29"/>
      <c r="C98" s="27"/>
    </row>
    <row r="99" spans="1:3" x14ac:dyDescent="0.25">
      <c r="A99" s="29"/>
      <c r="C99" s="27"/>
    </row>
    <row r="100" spans="1:3" x14ac:dyDescent="0.25">
      <c r="A100" s="29"/>
      <c r="C100" s="27"/>
    </row>
    <row r="101" spans="1:3" x14ac:dyDescent="0.25">
      <c r="A101" s="29"/>
      <c r="C101" s="27"/>
    </row>
    <row r="102" spans="1:3" x14ac:dyDescent="0.25">
      <c r="A102" s="29"/>
      <c r="C102" s="27"/>
    </row>
    <row r="103" spans="1:3" x14ac:dyDescent="0.25">
      <c r="A103" s="29"/>
      <c r="C103" s="27"/>
    </row>
    <row r="104" spans="1:3" x14ac:dyDescent="0.25">
      <c r="A104" s="29"/>
      <c r="C104" s="27"/>
    </row>
    <row r="105" spans="1:3" x14ac:dyDescent="0.25">
      <c r="A105" s="29"/>
      <c r="C105" s="27"/>
    </row>
    <row r="106" spans="1:3" x14ac:dyDescent="0.25">
      <c r="A106" s="29"/>
      <c r="C106" s="27"/>
    </row>
    <row r="107" spans="1:3" x14ac:dyDescent="0.25">
      <c r="A107" s="29"/>
      <c r="C107" s="27"/>
    </row>
    <row r="108" spans="1:3" x14ac:dyDescent="0.25">
      <c r="A108" s="29"/>
      <c r="C108" s="27"/>
    </row>
    <row r="109" spans="1:3" x14ac:dyDescent="0.25">
      <c r="A109" s="29"/>
      <c r="C109" s="27"/>
    </row>
    <row r="110" spans="1:3" x14ac:dyDescent="0.25">
      <c r="A110" s="29"/>
      <c r="C110" s="27"/>
    </row>
    <row r="111" spans="1:3" x14ac:dyDescent="0.25">
      <c r="A111" s="29"/>
      <c r="C111" s="27"/>
    </row>
    <row r="112" spans="1:3" x14ac:dyDescent="0.25">
      <c r="A112" s="29"/>
      <c r="C112" s="27"/>
    </row>
    <row r="113" spans="1:3" x14ac:dyDescent="0.25">
      <c r="A113" s="29"/>
      <c r="C113" s="27"/>
    </row>
    <row r="114" spans="1:3" x14ac:dyDescent="0.25">
      <c r="A114" s="29"/>
      <c r="C114" s="27"/>
    </row>
    <row r="115" spans="1:3" x14ac:dyDescent="0.25">
      <c r="A115" s="29"/>
      <c r="C115" s="27"/>
    </row>
    <row r="116" spans="1:3" x14ac:dyDescent="0.25">
      <c r="A116" s="29"/>
      <c r="C116" s="27"/>
    </row>
    <row r="117" spans="1:3" x14ac:dyDescent="0.25">
      <c r="A117" s="29"/>
      <c r="C117" s="27"/>
    </row>
    <row r="118" spans="1:3" x14ac:dyDescent="0.25">
      <c r="A118" s="29"/>
      <c r="C118" s="27"/>
    </row>
    <row r="119" spans="1:3" x14ac:dyDescent="0.25">
      <c r="A119" s="29"/>
      <c r="C119" s="27"/>
    </row>
    <row r="120" spans="1:3" x14ac:dyDescent="0.25">
      <c r="A120" s="29"/>
      <c r="C120" s="27"/>
    </row>
    <row r="121" spans="1:3" x14ac:dyDescent="0.25">
      <c r="A121" s="29"/>
      <c r="C121" s="27"/>
    </row>
    <row r="122" spans="1:3" x14ac:dyDescent="0.25">
      <c r="A122" s="29"/>
      <c r="C122" s="27"/>
    </row>
    <row r="123" spans="1:3" x14ac:dyDescent="0.25">
      <c r="A123" s="29"/>
      <c r="C123" s="27"/>
    </row>
    <row r="124" spans="1:3" x14ac:dyDescent="0.25">
      <c r="A124" s="29"/>
      <c r="C124" s="27"/>
    </row>
    <row r="125" spans="1:3" x14ac:dyDescent="0.25">
      <c r="A125" s="29"/>
      <c r="C125" s="27"/>
    </row>
    <row r="126" spans="1:3" x14ac:dyDescent="0.25">
      <c r="A126" s="29"/>
      <c r="C126" s="27"/>
    </row>
    <row r="127" spans="1:3" x14ac:dyDescent="0.25">
      <c r="A127" s="29"/>
      <c r="C127" s="27"/>
    </row>
    <row r="128" spans="1:3" x14ac:dyDescent="0.25">
      <c r="A128" s="29"/>
      <c r="C128" s="27"/>
    </row>
    <row r="129" spans="1:3" x14ac:dyDescent="0.25">
      <c r="A129" s="29"/>
      <c r="C129" s="27"/>
    </row>
    <row r="130" spans="1:3" x14ac:dyDescent="0.25">
      <c r="A130" s="29"/>
      <c r="C130" s="27"/>
    </row>
    <row r="131" spans="1:3" x14ac:dyDescent="0.25">
      <c r="A131" s="29"/>
      <c r="C131" s="27"/>
    </row>
    <row r="132" spans="1:3" x14ac:dyDescent="0.25">
      <c r="A132" s="29"/>
      <c r="C132" s="27"/>
    </row>
    <row r="133" spans="1:3" x14ac:dyDescent="0.25">
      <c r="A133" s="29"/>
      <c r="C133" s="27"/>
    </row>
    <row r="134" spans="1:3" x14ac:dyDescent="0.25">
      <c r="A134" s="29"/>
      <c r="C134" s="27"/>
    </row>
    <row r="135" spans="1:3" x14ac:dyDescent="0.25">
      <c r="A135" s="29"/>
      <c r="C135" s="27"/>
    </row>
    <row r="136" spans="1:3" x14ac:dyDescent="0.25">
      <c r="A136" s="29"/>
      <c r="C136" s="27"/>
    </row>
    <row r="137" spans="1:3" x14ac:dyDescent="0.25">
      <c r="A137" s="29"/>
      <c r="C137" s="27"/>
    </row>
    <row r="138" spans="1:3" x14ac:dyDescent="0.25">
      <c r="A138" s="29"/>
      <c r="C138" s="27"/>
    </row>
    <row r="139" spans="1:3" x14ac:dyDescent="0.25">
      <c r="A139" s="29"/>
      <c r="C139" s="27"/>
    </row>
    <row r="140" spans="1:3" x14ac:dyDescent="0.25">
      <c r="A140" s="29"/>
      <c r="C140" s="27"/>
    </row>
    <row r="141" spans="1:3" x14ac:dyDescent="0.25">
      <c r="A141" s="29"/>
      <c r="C141" s="27"/>
    </row>
    <row r="142" spans="1:3" x14ac:dyDescent="0.25">
      <c r="A142" s="29"/>
      <c r="C142" s="27"/>
    </row>
    <row r="143" spans="1:3" x14ac:dyDescent="0.25">
      <c r="A143" s="29"/>
      <c r="C143" s="27"/>
    </row>
    <row r="144" spans="1:3" x14ac:dyDescent="0.25">
      <c r="A144" s="29"/>
      <c r="C144" s="27"/>
    </row>
    <row r="145" spans="1:3" x14ac:dyDescent="0.25">
      <c r="A145" s="29"/>
      <c r="C145" s="27"/>
    </row>
    <row r="146" spans="1:3" x14ac:dyDescent="0.25">
      <c r="A146" s="29"/>
      <c r="C146" s="27"/>
    </row>
    <row r="147" spans="1:3" x14ac:dyDescent="0.25">
      <c r="A147" s="29"/>
      <c r="C147" s="27"/>
    </row>
    <row r="148" spans="1:3" x14ac:dyDescent="0.25">
      <c r="A148" s="29"/>
      <c r="C148" s="27"/>
    </row>
    <row r="149" spans="1:3" x14ac:dyDescent="0.25">
      <c r="A149" s="29"/>
      <c r="C149" s="27"/>
    </row>
    <row r="150" spans="1:3" x14ac:dyDescent="0.25">
      <c r="A150" s="29"/>
      <c r="C150" s="27"/>
    </row>
    <row r="151" spans="1:3" x14ac:dyDescent="0.25">
      <c r="A151" s="29"/>
      <c r="C151" s="27"/>
    </row>
    <row r="152" spans="1:3" x14ac:dyDescent="0.25">
      <c r="A152" s="29"/>
      <c r="C152" s="27"/>
    </row>
    <row r="153" spans="1:3" x14ac:dyDescent="0.25">
      <c r="A153" s="29"/>
      <c r="C153" s="27"/>
    </row>
    <row r="154" spans="1:3" x14ac:dyDescent="0.25">
      <c r="A154" s="29"/>
      <c r="C154" s="27"/>
    </row>
    <row r="155" spans="1:3" x14ac:dyDescent="0.25">
      <c r="A155" s="29"/>
      <c r="C155" s="27"/>
    </row>
    <row r="156" spans="1:3" x14ac:dyDescent="0.25">
      <c r="A156" s="29"/>
      <c r="C156" s="27"/>
    </row>
    <row r="157" spans="1:3" x14ac:dyDescent="0.25">
      <c r="A157" s="29"/>
      <c r="C157" s="27"/>
    </row>
    <row r="158" spans="1:3" x14ac:dyDescent="0.25">
      <c r="A158" s="29"/>
      <c r="C158" s="27"/>
    </row>
    <row r="159" spans="1:3" x14ac:dyDescent="0.25">
      <c r="A159" s="29"/>
      <c r="C159" s="27"/>
    </row>
    <row r="160" spans="1:3" x14ac:dyDescent="0.25">
      <c r="A160" s="29"/>
      <c r="C160" s="27"/>
    </row>
    <row r="161" spans="1:3" x14ac:dyDescent="0.25">
      <c r="A161" s="29"/>
      <c r="C161" s="27"/>
    </row>
    <row r="162" spans="1:3" x14ac:dyDescent="0.25">
      <c r="A162" s="29"/>
      <c r="C162" s="27"/>
    </row>
    <row r="163" spans="1:3" x14ac:dyDescent="0.25">
      <c r="A163" s="29"/>
      <c r="C163" s="27"/>
    </row>
    <row r="164" spans="1:3" x14ac:dyDescent="0.25">
      <c r="A164" s="29"/>
      <c r="C164" s="27"/>
    </row>
    <row r="165" spans="1:3" x14ac:dyDescent="0.25">
      <c r="A165" s="29"/>
      <c r="C165" s="27"/>
    </row>
    <row r="166" spans="1:3" x14ac:dyDescent="0.25">
      <c r="A166" s="29"/>
      <c r="C166" s="27"/>
    </row>
    <row r="167" spans="1:3" x14ac:dyDescent="0.25">
      <c r="A167" s="29"/>
      <c r="C167" s="27"/>
    </row>
    <row r="168" spans="1:3" x14ac:dyDescent="0.25">
      <c r="A168" s="29"/>
      <c r="C168" s="27"/>
    </row>
    <row r="169" spans="1:3" x14ac:dyDescent="0.25">
      <c r="A169" s="29"/>
      <c r="C169" s="27"/>
    </row>
    <row r="170" spans="1:3" x14ac:dyDescent="0.25">
      <c r="A170" s="29"/>
      <c r="C170" s="27"/>
    </row>
    <row r="171" spans="1:3" x14ac:dyDescent="0.25">
      <c r="A171" s="29"/>
      <c r="C171" s="27"/>
    </row>
    <row r="172" spans="1:3" x14ac:dyDescent="0.25">
      <c r="A172" s="29"/>
      <c r="C172" s="27"/>
    </row>
    <row r="173" spans="1:3" x14ac:dyDescent="0.25">
      <c r="A173" s="29"/>
      <c r="C173" s="27"/>
    </row>
    <row r="174" spans="1:3" x14ac:dyDescent="0.25">
      <c r="A174" s="29"/>
      <c r="C174" s="27"/>
    </row>
    <row r="175" spans="1:3" x14ac:dyDescent="0.25">
      <c r="A175" s="29"/>
      <c r="C175" s="27"/>
    </row>
    <row r="176" spans="1:3" x14ac:dyDescent="0.25">
      <c r="A176" s="29"/>
      <c r="C176" s="27"/>
    </row>
    <row r="177" spans="1:3" x14ac:dyDescent="0.25">
      <c r="A177" s="29"/>
      <c r="C177" s="27"/>
    </row>
    <row r="178" spans="1:3" x14ac:dyDescent="0.25">
      <c r="A178" s="29"/>
      <c r="C178" s="27"/>
    </row>
    <row r="179" spans="1:3" x14ac:dyDescent="0.25">
      <c r="A179" s="29"/>
      <c r="C179" s="27"/>
    </row>
    <row r="180" spans="1:3" x14ac:dyDescent="0.25">
      <c r="A180" s="29"/>
      <c r="C180" s="27"/>
    </row>
    <row r="181" spans="1:3" x14ac:dyDescent="0.25">
      <c r="A181" s="29"/>
      <c r="C181" s="27"/>
    </row>
    <row r="182" spans="1:3" x14ac:dyDescent="0.25">
      <c r="A182" s="29"/>
      <c r="C182" s="27"/>
    </row>
    <row r="183" spans="1:3" x14ac:dyDescent="0.25">
      <c r="A183" s="29"/>
      <c r="C183" s="27"/>
    </row>
    <row r="184" spans="1:3" x14ac:dyDescent="0.25">
      <c r="A184" s="29"/>
      <c r="C184" s="27"/>
    </row>
    <row r="185" spans="1:3" x14ac:dyDescent="0.25">
      <c r="A185" s="29"/>
      <c r="C185" s="27"/>
    </row>
    <row r="186" spans="1:3" x14ac:dyDescent="0.25">
      <c r="A186" s="29"/>
      <c r="C186" s="27"/>
    </row>
    <row r="187" spans="1:3" x14ac:dyDescent="0.25">
      <c r="A187" s="29"/>
      <c r="C187" s="27"/>
    </row>
    <row r="188" spans="1:3" x14ac:dyDescent="0.25">
      <c r="A188" s="29"/>
      <c r="C188" s="27"/>
    </row>
    <row r="189" spans="1:3" x14ac:dyDescent="0.25">
      <c r="A189" s="29"/>
      <c r="C189" s="27"/>
    </row>
    <row r="190" spans="1:3" x14ac:dyDescent="0.25">
      <c r="A190" s="29"/>
      <c r="C190" s="27"/>
    </row>
    <row r="191" spans="1:3" x14ac:dyDescent="0.25">
      <c r="A191" s="29"/>
      <c r="C191" s="27"/>
    </row>
    <row r="192" spans="1:3" x14ac:dyDescent="0.25">
      <c r="A192" s="29"/>
      <c r="C192" s="27"/>
    </row>
    <row r="193" spans="1:3" x14ac:dyDescent="0.25">
      <c r="A193" s="29"/>
      <c r="C193" s="27"/>
    </row>
    <row r="194" spans="1:3" x14ac:dyDescent="0.25">
      <c r="A194" s="29"/>
      <c r="C194" s="27"/>
    </row>
    <row r="195" spans="1:3" x14ac:dyDescent="0.25">
      <c r="A195" s="29"/>
      <c r="C195" s="27"/>
    </row>
    <row r="196" spans="1:3" x14ac:dyDescent="0.25">
      <c r="A196" s="29"/>
      <c r="C196" s="27"/>
    </row>
    <row r="197" spans="1:3" x14ac:dyDescent="0.25">
      <c r="A197" s="29"/>
      <c r="C197" s="27"/>
    </row>
    <row r="198" spans="1:3" x14ac:dyDescent="0.25">
      <c r="A198" s="29"/>
      <c r="C198" s="27"/>
    </row>
    <row r="199" spans="1:3" x14ac:dyDescent="0.25">
      <c r="A199" s="29"/>
      <c r="C199" s="27"/>
    </row>
    <row r="200" spans="1:3" x14ac:dyDescent="0.25">
      <c r="A200" s="29"/>
      <c r="C200" s="27"/>
    </row>
    <row r="201" spans="1:3" x14ac:dyDescent="0.25">
      <c r="A201" s="29"/>
      <c r="C201" s="27"/>
    </row>
    <row r="202" spans="1:3" x14ac:dyDescent="0.25">
      <c r="A202" s="29"/>
      <c r="C202" s="27"/>
    </row>
    <row r="203" spans="1:3" x14ac:dyDescent="0.25">
      <c r="A203" s="29"/>
      <c r="C203" s="27"/>
    </row>
    <row r="204" spans="1:3" x14ac:dyDescent="0.25">
      <c r="A204" s="29"/>
      <c r="C204" s="27"/>
    </row>
    <row r="205" spans="1:3" x14ac:dyDescent="0.25">
      <c r="A205" s="29"/>
      <c r="C205" s="27"/>
    </row>
    <row r="206" spans="1:3" x14ac:dyDescent="0.25">
      <c r="A206" s="29"/>
      <c r="C206" s="27"/>
    </row>
    <row r="207" spans="1:3" x14ac:dyDescent="0.25">
      <c r="A207" s="29"/>
      <c r="C207" s="27"/>
    </row>
    <row r="208" spans="1:3" x14ac:dyDescent="0.25">
      <c r="A208" s="29"/>
      <c r="C208" s="27"/>
    </row>
    <row r="209" spans="1:3" x14ac:dyDescent="0.25">
      <c r="A209" s="29"/>
      <c r="C209" s="27"/>
    </row>
    <row r="210" spans="1:3" x14ac:dyDescent="0.25">
      <c r="A210" s="29"/>
      <c r="C210" s="27"/>
    </row>
    <row r="211" spans="1:3" x14ac:dyDescent="0.25">
      <c r="A211" s="29"/>
      <c r="C211" s="27"/>
    </row>
    <row r="212" spans="1:3" x14ac:dyDescent="0.25">
      <c r="A212" s="29"/>
      <c r="C212" s="27"/>
    </row>
    <row r="213" spans="1:3" x14ac:dyDescent="0.25">
      <c r="A213" s="29"/>
      <c r="C213" s="27"/>
    </row>
    <row r="214" spans="1:3" x14ac:dyDescent="0.25">
      <c r="A214" s="29"/>
      <c r="C214" s="27"/>
    </row>
    <row r="215" spans="1:3" x14ac:dyDescent="0.25">
      <c r="A215" s="29"/>
      <c r="C215" s="27"/>
    </row>
    <row r="216" spans="1:3" x14ac:dyDescent="0.25">
      <c r="A216" s="29"/>
      <c r="C216" s="27"/>
    </row>
    <row r="217" spans="1:3" x14ac:dyDescent="0.25">
      <c r="A217" s="29"/>
      <c r="C217" s="27"/>
    </row>
    <row r="218" spans="1:3" x14ac:dyDescent="0.25">
      <c r="A218" s="29"/>
      <c r="C218" s="27"/>
    </row>
    <row r="219" spans="1:3" x14ac:dyDescent="0.25">
      <c r="A219" s="29"/>
      <c r="C219" s="27"/>
    </row>
    <row r="220" spans="1:3" x14ac:dyDescent="0.25">
      <c r="A220" s="29"/>
      <c r="C220" s="27"/>
    </row>
    <row r="221" spans="1:3" x14ac:dyDescent="0.25">
      <c r="A221" s="29"/>
      <c r="C221" s="27"/>
    </row>
    <row r="222" spans="1:3" x14ac:dyDescent="0.25">
      <c r="A222" s="29"/>
      <c r="C222" s="27"/>
    </row>
    <row r="223" spans="1:3" x14ac:dyDescent="0.25">
      <c r="A223" s="29"/>
      <c r="C223" s="27"/>
    </row>
    <row r="224" spans="1:3" x14ac:dyDescent="0.25">
      <c r="C224" s="27"/>
    </row>
    <row r="225" spans="3:3" x14ac:dyDescent="0.25">
      <c r="C225" s="27"/>
    </row>
    <row r="226" spans="3:3" x14ac:dyDescent="0.25">
      <c r="C226" s="27"/>
    </row>
  </sheetData>
  <sortState xmlns:xlrd2="http://schemas.microsoft.com/office/spreadsheetml/2017/richdata2" ref="B2:E44">
    <sortCondition ref="C2:C4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3"/>
  <sheetViews>
    <sheetView showGridLines="0" workbookViewId="0">
      <selection activeCell="B1" sqref="B1:E1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39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13" t="s">
        <v>228</v>
      </c>
      <c r="C2" s="19">
        <v>3.3877430555555557E-3</v>
      </c>
      <c r="D2" s="18">
        <f>IF(COUNT(C2)&gt;0,(3/(C2*24*60))*60,"")</f>
        <v>36.897721565693317</v>
      </c>
      <c r="E2" s="8">
        <v>2024</v>
      </c>
    </row>
    <row r="3" spans="1:5" x14ac:dyDescent="0.25">
      <c r="A3">
        <f>A2+1</f>
        <v>2</v>
      </c>
      <c r="B3" s="13" t="s">
        <v>183</v>
      </c>
      <c r="C3" s="19">
        <v>3.4465856481481483E-3</v>
      </c>
      <c r="D3" s="18">
        <f>IF(COUNT(C3)&gt;0,(3/(C3*24*60))*60,"")</f>
        <v>36.267777087496015</v>
      </c>
      <c r="E3" s="8">
        <v>2022</v>
      </c>
    </row>
    <row r="4" spans="1:5" x14ac:dyDescent="0.25">
      <c r="A4">
        <f t="shared" ref="A4:A67" si="0">A3+1</f>
        <v>3</v>
      </c>
      <c r="B4" s="13" t="s">
        <v>197</v>
      </c>
      <c r="C4" s="19">
        <v>3.5225231481481483E-3</v>
      </c>
      <c r="D4" s="18">
        <f>IF(COUNT(C4)&gt;0,(3/(C4*24*60))*60,"")</f>
        <v>35.485927201277491</v>
      </c>
      <c r="E4" s="8">
        <v>2022</v>
      </c>
    </row>
    <row r="5" spans="1:5" x14ac:dyDescent="0.25">
      <c r="A5">
        <f t="shared" si="0"/>
        <v>4</v>
      </c>
      <c r="B5" s="9" t="s">
        <v>184</v>
      </c>
      <c r="C5" s="25">
        <v>3.5458680555555556E-3</v>
      </c>
      <c r="D5" s="18">
        <f>IF(COUNT(C5)&gt;0,(3/(C5*24*60))*60,"")</f>
        <v>35.252298743647245</v>
      </c>
      <c r="E5" s="3">
        <v>2021</v>
      </c>
    </row>
    <row r="6" spans="1:5" x14ac:dyDescent="0.25">
      <c r="A6">
        <f t="shared" si="0"/>
        <v>5</v>
      </c>
      <c r="B6" s="13" t="s">
        <v>69</v>
      </c>
      <c r="C6" s="19">
        <v>3.5884953703703704E-3</v>
      </c>
      <c r="D6" s="18">
        <f>IF(COUNT(C6)&gt;0,(3/(C6*24*60))*60,"")</f>
        <v>34.83354082942531</v>
      </c>
      <c r="E6" s="8">
        <v>2011</v>
      </c>
    </row>
    <row r="7" spans="1:5" x14ac:dyDescent="0.25">
      <c r="A7">
        <f t="shared" si="0"/>
        <v>6</v>
      </c>
      <c r="B7" s="9" t="s">
        <v>141</v>
      </c>
      <c r="C7" s="25">
        <v>3.6069444444444443E-3</v>
      </c>
      <c r="D7" s="18">
        <f>IF(COUNT(C7)&gt;0,(3/(C7*24*60))*60,"")</f>
        <v>34.655371582595301</v>
      </c>
      <c r="E7" s="3">
        <v>2020</v>
      </c>
    </row>
    <row r="8" spans="1:5" x14ac:dyDescent="0.25">
      <c r="A8">
        <f t="shared" si="0"/>
        <v>7</v>
      </c>
      <c r="B8" s="10" t="s">
        <v>24</v>
      </c>
      <c r="C8" s="20">
        <v>3.6129976851851848E-3</v>
      </c>
      <c r="D8" s="18">
        <f>IF(COUNT(C8)&gt;0,(3/(C8*24*60))*60,"")</f>
        <v>34.597309738822354</v>
      </c>
      <c r="E8" s="3">
        <v>2012</v>
      </c>
    </row>
    <row r="9" spans="1:5" x14ac:dyDescent="0.25">
      <c r="A9">
        <f t="shared" si="0"/>
        <v>8</v>
      </c>
      <c r="B9" s="9" t="s">
        <v>122</v>
      </c>
      <c r="C9" s="25">
        <v>3.6428009259259261E-3</v>
      </c>
      <c r="D9" s="18">
        <f>IF(COUNT(C9)&gt;0,(3/(C9*24*60))*60,"")</f>
        <v>34.314255031168784</v>
      </c>
      <c r="E9" s="3">
        <v>2017</v>
      </c>
    </row>
    <row r="10" spans="1:5" x14ac:dyDescent="0.25">
      <c r="A10">
        <f t="shared" si="0"/>
        <v>9</v>
      </c>
      <c r="B10" s="9" t="s">
        <v>35</v>
      </c>
      <c r="C10" s="25">
        <v>3.6625578703703703E-3</v>
      </c>
      <c r="D10" s="18">
        <f>IF(COUNT(C10)&gt;0,(3/(C10*24*60))*60,"")</f>
        <v>34.12915356539051</v>
      </c>
      <c r="E10" s="3">
        <v>2015</v>
      </c>
    </row>
    <row r="11" spans="1:5" x14ac:dyDescent="0.25">
      <c r="A11">
        <f t="shared" si="0"/>
        <v>10</v>
      </c>
      <c r="B11" s="10" t="s">
        <v>123</v>
      </c>
      <c r="C11" s="20">
        <v>3.6805555555555554E-3</v>
      </c>
      <c r="D11" s="18">
        <f>IF(COUNT(C11)&gt;0,(3/(C11*24*60))*60,"")</f>
        <v>33.962264150943398</v>
      </c>
      <c r="E11" s="3">
        <v>2017</v>
      </c>
    </row>
    <row r="12" spans="1:5" x14ac:dyDescent="0.25">
      <c r="A12">
        <f t="shared" si="0"/>
        <v>11</v>
      </c>
      <c r="B12" s="13" t="s">
        <v>211</v>
      </c>
      <c r="C12" s="19">
        <v>3.6833680555555556E-3</v>
      </c>
      <c r="D12" s="18">
        <f>IF(COUNT(C12)&gt;0,(3/(C12*24*60))*60,"")</f>
        <v>33.936331671081533</v>
      </c>
      <c r="E12" s="8">
        <v>2022</v>
      </c>
    </row>
    <row r="13" spans="1:5" x14ac:dyDescent="0.25">
      <c r="A13">
        <f t="shared" si="0"/>
        <v>12</v>
      </c>
      <c r="B13" s="13" t="s">
        <v>93</v>
      </c>
      <c r="C13" s="19">
        <v>3.7215162037037039E-3</v>
      </c>
      <c r="D13" s="18">
        <f>IF(COUNT(C13)&gt;0,(3/(C13*24*60))*60,"")</f>
        <v>33.58846049779342</v>
      </c>
      <c r="E13" s="8">
        <v>2011</v>
      </c>
    </row>
    <row r="14" spans="1:5" x14ac:dyDescent="0.25">
      <c r="A14">
        <f t="shared" si="0"/>
        <v>13</v>
      </c>
      <c r="B14" s="10" t="s">
        <v>25</v>
      </c>
      <c r="C14" s="20">
        <v>3.7478472222222219E-3</v>
      </c>
      <c r="D14" s="18">
        <f>IF(COUNT(C14)&gt;0,(3/(C14*24*60))*60,"")</f>
        <v>33.35248012748059</v>
      </c>
      <c r="E14" s="3">
        <v>2012</v>
      </c>
    </row>
    <row r="15" spans="1:5" x14ac:dyDescent="0.25">
      <c r="A15">
        <f t="shared" si="0"/>
        <v>14</v>
      </c>
      <c r="B15" s="9" t="s">
        <v>126</v>
      </c>
      <c r="C15" s="25">
        <v>3.7573958333333335E-3</v>
      </c>
      <c r="D15" s="18">
        <f>IF(COUNT(C15)&gt;0,(3/(C15*24*60))*60,"")</f>
        <v>33.26772199273654</v>
      </c>
      <c r="E15" s="3">
        <v>2018</v>
      </c>
    </row>
    <row r="16" spans="1:5" x14ac:dyDescent="0.25">
      <c r="A16">
        <f t="shared" si="0"/>
        <v>15</v>
      </c>
      <c r="B16" s="9" t="s">
        <v>165</v>
      </c>
      <c r="C16" s="25">
        <v>3.7651967592592594E-3</v>
      </c>
      <c r="D16" s="18">
        <f>IF(COUNT(C16)&gt;0,(3/(C16*24*60))*60,"")</f>
        <v>33.198796236240177</v>
      </c>
      <c r="E16" s="3">
        <v>2017</v>
      </c>
    </row>
    <row r="17" spans="1:5" x14ac:dyDescent="0.25">
      <c r="A17">
        <f t="shared" si="0"/>
        <v>16</v>
      </c>
      <c r="B17" s="9" t="s">
        <v>4</v>
      </c>
      <c r="C17" s="25">
        <v>3.7821759259259262E-3</v>
      </c>
      <c r="D17" s="18">
        <f>IF(COUNT(C17)&gt;0,(3/(C17*24*60))*60,"")</f>
        <v>33.049758247138747</v>
      </c>
      <c r="E17" s="3">
        <v>2016</v>
      </c>
    </row>
    <row r="18" spans="1:5" x14ac:dyDescent="0.25">
      <c r="A18">
        <f t="shared" si="0"/>
        <v>17</v>
      </c>
      <c r="B18" s="9" t="s">
        <v>36</v>
      </c>
      <c r="C18" s="25">
        <v>3.7872106481481485E-3</v>
      </c>
      <c r="D18" s="18">
        <f>IF(COUNT(C18)&gt;0,(3/(C18*24*60))*60,"")</f>
        <v>33.005821860244794</v>
      </c>
      <c r="E18" s="3">
        <v>2015</v>
      </c>
    </row>
    <row r="19" spans="1:5" x14ac:dyDescent="0.25">
      <c r="A19">
        <f t="shared" si="0"/>
        <v>18</v>
      </c>
      <c r="B19" s="13" t="s">
        <v>238</v>
      </c>
      <c r="C19" s="19">
        <v>3.7873958333333332E-3</v>
      </c>
      <c r="D19" s="18">
        <f>IF(COUNT(C19)&gt;0,(3/(C19*24*60))*60,"")</f>
        <v>33.004208036524659</v>
      </c>
      <c r="E19" s="8">
        <v>2024</v>
      </c>
    </row>
    <row r="20" spans="1:5" x14ac:dyDescent="0.25">
      <c r="A20">
        <f t="shared" si="0"/>
        <v>19</v>
      </c>
      <c r="B20" s="9" t="s">
        <v>170</v>
      </c>
      <c r="C20" s="25">
        <v>3.8080671296296296E-3</v>
      </c>
      <c r="D20" s="18">
        <f>IF(COUNT(C20)&gt;0,(3/(C20*24*60))*60,"")</f>
        <v>32.825051593078776</v>
      </c>
      <c r="E20" s="3">
        <v>2017</v>
      </c>
    </row>
    <row r="21" spans="1:5" x14ac:dyDescent="0.25">
      <c r="A21">
        <f t="shared" si="0"/>
        <v>20</v>
      </c>
      <c r="B21" s="9" t="s">
        <v>179</v>
      </c>
      <c r="C21" s="25">
        <v>3.8149305555555558E-3</v>
      </c>
      <c r="D21" s="18">
        <f>IF(COUNT(C21)&gt;0,(3/(C21*24*60))*60,"")</f>
        <v>32.765996177300444</v>
      </c>
      <c r="E21" s="3">
        <v>2018</v>
      </c>
    </row>
    <row r="22" spans="1:5" x14ac:dyDescent="0.25">
      <c r="A22">
        <f t="shared" si="0"/>
        <v>21</v>
      </c>
      <c r="B22" s="9" t="s">
        <v>30</v>
      </c>
      <c r="C22" s="25">
        <v>3.839236111111111E-3</v>
      </c>
      <c r="D22" s="18">
        <f>IF(COUNT(C22)&gt;0,(3/(C22*24*60))*60,"")</f>
        <v>32.558560188116125</v>
      </c>
      <c r="E22" s="3">
        <v>2014</v>
      </c>
    </row>
    <row r="23" spans="1:5" x14ac:dyDescent="0.25">
      <c r="A23">
        <f t="shared" si="0"/>
        <v>22</v>
      </c>
      <c r="B23" s="9" t="s">
        <v>13</v>
      </c>
      <c r="C23" s="25">
        <v>3.8534837962962963E-3</v>
      </c>
      <c r="D23" s="18">
        <f>IF(COUNT(C23)&gt;0,(3/(C23*24*60))*60,"")</f>
        <v>32.438179737551103</v>
      </c>
      <c r="E23" s="3">
        <v>2017</v>
      </c>
    </row>
    <row r="24" spans="1:5" x14ac:dyDescent="0.25">
      <c r="A24">
        <f t="shared" si="0"/>
        <v>23</v>
      </c>
      <c r="B24" s="9" t="s">
        <v>5</v>
      </c>
      <c r="C24" s="25">
        <v>3.8537152777777784E-3</v>
      </c>
      <c r="D24" s="18">
        <f>IF(COUNT(C24)&gt;0,(3/(C24*24*60))*60,"")</f>
        <v>32.436231270328953</v>
      </c>
      <c r="E24" s="3">
        <v>2015</v>
      </c>
    </row>
    <row r="25" spans="1:5" x14ac:dyDescent="0.25">
      <c r="A25">
        <f t="shared" si="0"/>
        <v>24</v>
      </c>
      <c r="B25" s="9" t="s">
        <v>6</v>
      </c>
      <c r="C25" s="25">
        <v>3.856550925925926E-3</v>
      </c>
      <c r="D25" s="18">
        <f>IF(COUNT(C25)&gt;0,(3/(C25*24*60))*60,"")</f>
        <v>32.412381529744358</v>
      </c>
      <c r="E25" s="3">
        <v>2015</v>
      </c>
    </row>
    <row r="26" spans="1:5" x14ac:dyDescent="0.25">
      <c r="A26">
        <f t="shared" si="0"/>
        <v>25</v>
      </c>
      <c r="B26" s="9" t="s">
        <v>219</v>
      </c>
      <c r="C26" s="25">
        <v>3.8598842592592595E-3</v>
      </c>
      <c r="D26" s="18">
        <f>IF(COUNT(C26)&gt;0,(3/(C26*24*60))*60,"")</f>
        <v>32.384390723671189</v>
      </c>
      <c r="E26" s="3">
        <v>2020</v>
      </c>
    </row>
    <row r="27" spans="1:5" x14ac:dyDescent="0.25">
      <c r="A27">
        <f t="shared" si="0"/>
        <v>26</v>
      </c>
      <c r="B27" s="9" t="s">
        <v>31</v>
      </c>
      <c r="C27" s="25">
        <v>3.8661921296296296E-3</v>
      </c>
      <c r="D27" s="18">
        <f>IF(COUNT(C27)&gt;0,(3/(C27*24*60))*60,"")</f>
        <v>32.331554099970361</v>
      </c>
      <c r="E27" s="3">
        <v>2014</v>
      </c>
    </row>
    <row r="28" spans="1:5" x14ac:dyDescent="0.25">
      <c r="A28">
        <f t="shared" si="0"/>
        <v>27</v>
      </c>
      <c r="B28" s="9" t="s">
        <v>16</v>
      </c>
      <c r="C28" s="25">
        <v>3.87568287037037E-3</v>
      </c>
      <c r="D28" s="18">
        <f>IF(COUNT(C28)&gt;0,(3/(C28*24*60))*60,"")</f>
        <v>32.252380852836566</v>
      </c>
      <c r="E28" s="3">
        <v>2018</v>
      </c>
    </row>
    <row r="29" spans="1:5" x14ac:dyDescent="0.25">
      <c r="A29">
        <f t="shared" si="0"/>
        <v>28</v>
      </c>
      <c r="B29" s="9" t="s">
        <v>182</v>
      </c>
      <c r="C29" s="25">
        <v>3.886400462962963E-3</v>
      </c>
      <c r="D29" s="18">
        <f>IF(COUNT(C29)&gt;0,(3/(C29*24*60))*60,"")</f>
        <v>32.16343791414149</v>
      </c>
      <c r="E29" s="3">
        <v>2020</v>
      </c>
    </row>
    <row r="30" spans="1:5" x14ac:dyDescent="0.25">
      <c r="A30">
        <f t="shared" si="0"/>
        <v>29</v>
      </c>
      <c r="B30" s="13" t="s">
        <v>226</v>
      </c>
      <c r="C30" s="19">
        <v>3.8924537037037035E-3</v>
      </c>
      <c r="D30" s="18">
        <f>IF(COUNT(C30)&gt;0,(3/(C30*24*60))*60,"")</f>
        <v>32.113419841335926</v>
      </c>
      <c r="E30" s="8">
        <v>2023</v>
      </c>
    </row>
    <row r="31" spans="1:5" x14ac:dyDescent="0.25">
      <c r="A31">
        <f t="shared" si="0"/>
        <v>30</v>
      </c>
      <c r="B31" s="9" t="s">
        <v>155</v>
      </c>
      <c r="C31" s="25">
        <v>3.8945023148148146E-3</v>
      </c>
      <c r="D31" s="18">
        <f>IF(COUNT(C31)&gt;0,(3/(C31*24*60))*60,"")</f>
        <v>32.096527334056496</v>
      </c>
      <c r="E31" s="3">
        <v>2018</v>
      </c>
    </row>
    <row r="32" spans="1:5" x14ac:dyDescent="0.25">
      <c r="A32">
        <f t="shared" si="0"/>
        <v>31</v>
      </c>
      <c r="B32" s="10" t="s">
        <v>26</v>
      </c>
      <c r="C32" s="20">
        <v>3.8987384259259257E-3</v>
      </c>
      <c r="D32" s="18">
        <f>IF(COUNT(C32)&gt;0,(3/(C32*24*60))*60,"")</f>
        <v>32.061653371965647</v>
      </c>
      <c r="E32" s="3">
        <v>2012</v>
      </c>
    </row>
    <row r="33" spans="1:5" x14ac:dyDescent="0.25">
      <c r="A33">
        <f t="shared" si="0"/>
        <v>32</v>
      </c>
      <c r="B33" s="9" t="s">
        <v>3</v>
      </c>
      <c r="C33" s="25">
        <v>3.9354745370370368E-3</v>
      </c>
      <c r="D33" s="18">
        <f>IF(COUNT(C33)&gt;0,(3/(C33*24*60))*60,"")</f>
        <v>31.762370413940161</v>
      </c>
      <c r="E33" s="3">
        <v>2017</v>
      </c>
    </row>
    <row r="34" spans="1:5" x14ac:dyDescent="0.25">
      <c r="A34">
        <f t="shared" si="0"/>
        <v>33</v>
      </c>
      <c r="B34" s="9" t="s">
        <v>12</v>
      </c>
      <c r="C34" s="25">
        <v>3.9385995370370373E-3</v>
      </c>
      <c r="D34" s="18">
        <f>IF(COUNT(C34)&gt;0,(3/(C34*24*60))*60,"")</f>
        <v>31.737169220823109</v>
      </c>
      <c r="E34" s="3">
        <v>2017</v>
      </c>
    </row>
    <row r="35" spans="1:5" x14ac:dyDescent="0.25">
      <c r="A35">
        <f t="shared" si="0"/>
        <v>34</v>
      </c>
      <c r="B35" s="9" t="s">
        <v>163</v>
      </c>
      <c r="C35" s="25">
        <v>3.9658912037037032E-3</v>
      </c>
      <c r="D35" s="18">
        <f>IF(COUNT(C35)&gt;0,(3/(C35*24*60))*60,"")</f>
        <v>31.518766799064942</v>
      </c>
      <c r="E35" s="3">
        <v>2018</v>
      </c>
    </row>
    <row r="36" spans="1:5" x14ac:dyDescent="0.25">
      <c r="A36">
        <f t="shared" si="0"/>
        <v>35</v>
      </c>
      <c r="B36" s="13" t="s">
        <v>245</v>
      </c>
      <c r="C36" s="19">
        <v>3.9662037037037036E-3</v>
      </c>
      <c r="D36" s="18">
        <f>IF(COUNT(C36)&gt;0,(3/(C36*24*60))*60,"")</f>
        <v>31.516283413096772</v>
      </c>
      <c r="E36" s="8">
        <v>2023</v>
      </c>
    </row>
    <row r="37" spans="1:5" x14ac:dyDescent="0.25">
      <c r="A37">
        <f t="shared" si="0"/>
        <v>36</v>
      </c>
      <c r="B37" s="9" t="s">
        <v>18</v>
      </c>
      <c r="C37" s="25">
        <v>4.0187615740740739E-3</v>
      </c>
      <c r="D37" s="18">
        <f>IF(COUNT(C37)&gt;0,(3/(C37*24*60))*60,"")</f>
        <v>31.104109486465394</v>
      </c>
      <c r="E37" s="3">
        <v>2016</v>
      </c>
    </row>
    <row r="38" spans="1:5" x14ac:dyDescent="0.25">
      <c r="A38">
        <f t="shared" si="0"/>
        <v>37</v>
      </c>
      <c r="B38" s="10" t="s">
        <v>27</v>
      </c>
      <c r="C38" s="20">
        <v>4.0226504629629631E-3</v>
      </c>
      <c r="D38" s="18">
        <f>IF(COUNT(C38)&gt;0,(3/(C38*24*60))*60,"")</f>
        <v>31.074039653927265</v>
      </c>
      <c r="E38" s="3">
        <v>2012</v>
      </c>
    </row>
    <row r="39" spans="1:5" x14ac:dyDescent="0.25">
      <c r="A39">
        <f t="shared" si="0"/>
        <v>38</v>
      </c>
      <c r="B39" s="13" t="s">
        <v>243</v>
      </c>
      <c r="C39" s="19">
        <v>4.0741435185185186E-3</v>
      </c>
      <c r="D39" s="18">
        <f>IF(COUNT(C39)&gt;0,(3/(C39*24*60))*60,"")</f>
        <v>30.681295205195369</v>
      </c>
      <c r="E39" s="8">
        <v>2023</v>
      </c>
    </row>
    <row r="40" spans="1:5" x14ac:dyDescent="0.25">
      <c r="A40">
        <f t="shared" si="0"/>
        <v>39</v>
      </c>
      <c r="B40" s="9" t="s">
        <v>32</v>
      </c>
      <c r="C40" s="25">
        <v>4.0787962962962965E-3</v>
      </c>
      <c r="D40" s="18">
        <f>IF(COUNT(C40)&gt;0,(3/(C40*24*60))*60,"")</f>
        <v>30.646296338335105</v>
      </c>
      <c r="E40" s="3">
        <v>2014</v>
      </c>
    </row>
    <row r="41" spans="1:5" x14ac:dyDescent="0.25">
      <c r="A41">
        <f t="shared" si="0"/>
        <v>40</v>
      </c>
      <c r="B41" s="9" t="s">
        <v>224</v>
      </c>
      <c r="C41" s="25">
        <v>4.0948148148148142E-3</v>
      </c>
      <c r="D41" s="18">
        <f>IF(COUNT(C41)&gt;0,(3/(C41*24*60))*60,"")</f>
        <v>30.526410998552826</v>
      </c>
      <c r="E41" s="3">
        <v>2021</v>
      </c>
    </row>
    <row r="42" spans="1:5" x14ac:dyDescent="0.25">
      <c r="A42">
        <f t="shared" si="0"/>
        <v>41</v>
      </c>
      <c r="B42" s="10" t="s">
        <v>28</v>
      </c>
      <c r="C42" s="20">
        <v>4.1110763888888889E-3</v>
      </c>
      <c r="D42" s="18">
        <f>IF(COUNT(C42)&gt;0,(3/(C42*24*60))*60,"")</f>
        <v>30.405662209984882</v>
      </c>
      <c r="E42" s="3">
        <v>2012</v>
      </c>
    </row>
    <row r="43" spans="1:5" x14ac:dyDescent="0.25">
      <c r="A43">
        <f t="shared" si="0"/>
        <v>42</v>
      </c>
      <c r="B43" s="9" t="s">
        <v>223</v>
      </c>
      <c r="C43" s="25">
        <v>4.1298148148148153E-3</v>
      </c>
      <c r="D43" s="18">
        <f>IF(COUNT(C43)&gt;0,(3/(C43*24*60))*60,"")</f>
        <v>30.267700999955153</v>
      </c>
      <c r="E43" s="3">
        <v>2020</v>
      </c>
    </row>
    <row r="44" spans="1:5" x14ac:dyDescent="0.25">
      <c r="A44">
        <f t="shared" si="0"/>
        <v>43</v>
      </c>
      <c r="B44" s="13" t="s">
        <v>257</v>
      </c>
      <c r="C44" s="19">
        <v>4.1567245370370369E-3</v>
      </c>
      <c r="D44" s="18">
        <f>IF(COUNT(C44)&gt;0,(3/(C44*24*60))*60,"")</f>
        <v>30.071754547656766</v>
      </c>
      <c r="E44" s="8">
        <v>2024</v>
      </c>
    </row>
    <row r="45" spans="1:5" x14ac:dyDescent="0.25">
      <c r="A45">
        <f t="shared" si="0"/>
        <v>44</v>
      </c>
      <c r="B45" s="13" t="s">
        <v>239</v>
      </c>
      <c r="C45" s="19">
        <v>4.174363425925926E-3</v>
      </c>
      <c r="D45" s="18">
        <f>IF(COUNT(C45)&gt;0,(3/(C45*24*60))*60,"")</f>
        <v>29.944685511485734</v>
      </c>
      <c r="E45" s="8">
        <v>2024</v>
      </c>
    </row>
    <row r="46" spans="1:5" x14ac:dyDescent="0.25">
      <c r="A46">
        <f t="shared" si="0"/>
        <v>45</v>
      </c>
      <c r="B46" s="9" t="s">
        <v>198</v>
      </c>
      <c r="C46" s="25">
        <v>4.1800578703703704E-3</v>
      </c>
      <c r="D46" s="18">
        <f>IF(COUNT(C46)&gt;0,(3/(C46*24*60))*60,"")</f>
        <v>29.903892213081846</v>
      </c>
      <c r="E46" s="3">
        <v>2019</v>
      </c>
    </row>
    <row r="47" spans="1:5" x14ac:dyDescent="0.25">
      <c r="A47">
        <f t="shared" si="0"/>
        <v>46</v>
      </c>
      <c r="B47" s="9" t="s">
        <v>176</v>
      </c>
      <c r="C47" s="25">
        <v>4.2235069444444447E-3</v>
      </c>
      <c r="D47" s="18">
        <f>IF(COUNT(C47)&gt;0,(3/(C47*24*60))*60,"")</f>
        <v>29.596257717635257</v>
      </c>
      <c r="E47" s="3">
        <v>2018</v>
      </c>
    </row>
    <row r="48" spans="1:5" x14ac:dyDescent="0.25">
      <c r="A48">
        <f t="shared" si="0"/>
        <v>47</v>
      </c>
      <c r="B48" s="9" t="s">
        <v>33</v>
      </c>
      <c r="C48" s="25">
        <v>4.2301273148148142E-3</v>
      </c>
      <c r="D48" s="18">
        <f>IF(COUNT(C48)&gt;0,(3/(C48*24*60))*60,"")</f>
        <v>29.549938027213308</v>
      </c>
      <c r="E48" s="3">
        <v>2014</v>
      </c>
    </row>
    <row r="49" spans="1:5" x14ac:dyDescent="0.25">
      <c r="A49">
        <f t="shared" si="0"/>
        <v>48</v>
      </c>
      <c r="B49" s="9" t="s">
        <v>37</v>
      </c>
      <c r="C49" s="25">
        <v>4.3048495370370367E-3</v>
      </c>
      <c r="D49" s="18">
        <f>IF(COUNT(C49)&gt;0,(3/(C49*24*60))*60,"")</f>
        <v>29.037019511263942</v>
      </c>
      <c r="E49" s="3">
        <v>2015</v>
      </c>
    </row>
    <row r="50" spans="1:5" x14ac:dyDescent="0.25">
      <c r="A50">
        <f t="shared" si="0"/>
        <v>49</v>
      </c>
      <c r="B50" s="9" t="s">
        <v>206</v>
      </c>
      <c r="C50" s="25">
        <v>4.3181134259259258E-3</v>
      </c>
      <c r="D50" s="18">
        <f>IF(COUNT(C50)&gt;0,(3/(C50*24*60))*60,"")</f>
        <v>28.947826902716539</v>
      </c>
      <c r="E50" s="3">
        <v>2020</v>
      </c>
    </row>
    <row r="51" spans="1:5" x14ac:dyDescent="0.25">
      <c r="A51">
        <f t="shared" si="0"/>
        <v>50</v>
      </c>
      <c r="B51" s="9" t="s">
        <v>217</v>
      </c>
      <c r="C51" s="25">
        <v>4.3751273148148143E-3</v>
      </c>
      <c r="D51" s="18">
        <f>IF(COUNT(C51)&gt;0,(3/(C51*24*60))*60,"")</f>
        <v>28.570597151934734</v>
      </c>
      <c r="E51" s="3">
        <v>2021</v>
      </c>
    </row>
    <row r="52" spans="1:5" x14ac:dyDescent="0.25">
      <c r="A52">
        <f t="shared" si="0"/>
        <v>51</v>
      </c>
      <c r="B52" s="9" t="s">
        <v>186</v>
      </c>
      <c r="C52" s="25">
        <v>4.3809027777777778E-3</v>
      </c>
      <c r="D52" s="18">
        <f>IF(COUNT(C52)&gt;0,(3/(C52*24*60))*60,"")</f>
        <v>28.532931758738215</v>
      </c>
      <c r="E52" s="3">
        <v>2018</v>
      </c>
    </row>
    <row r="53" spans="1:5" x14ac:dyDescent="0.25">
      <c r="A53">
        <f t="shared" si="0"/>
        <v>52</v>
      </c>
      <c r="B53" s="13" t="s">
        <v>256</v>
      </c>
      <c r="C53" s="19">
        <v>4.3897685185185185E-3</v>
      </c>
      <c r="D53" s="18">
        <f>IF(COUNT(C53)&gt;0,(3/(C53*24*60))*60,"")</f>
        <v>28.475305582214538</v>
      </c>
      <c r="E53" s="8">
        <v>2024</v>
      </c>
    </row>
    <row r="54" spans="1:5" x14ac:dyDescent="0.25">
      <c r="A54">
        <f t="shared" si="0"/>
        <v>53</v>
      </c>
      <c r="B54" s="9" t="s">
        <v>225</v>
      </c>
      <c r="C54" s="25">
        <v>4.3970023148148145E-3</v>
      </c>
      <c r="D54" s="18">
        <f>IF(COUNT(C54)&gt;0,(3/(C54*24*60))*60,"")</f>
        <v>28.428458993264034</v>
      </c>
      <c r="E54" s="3">
        <v>2021</v>
      </c>
    </row>
    <row r="55" spans="1:5" x14ac:dyDescent="0.25">
      <c r="A55">
        <f t="shared" si="0"/>
        <v>54</v>
      </c>
      <c r="B55" s="7" t="s">
        <v>168</v>
      </c>
      <c r="C55" s="22">
        <v>4.4040972222222216E-3</v>
      </c>
      <c r="D55" s="18">
        <f>IF(COUNT(C55)&gt;0,(3/(C55*24*60))*60,"")</f>
        <v>28.382661347545692</v>
      </c>
      <c r="E55" s="6">
        <v>2017</v>
      </c>
    </row>
    <row r="56" spans="1:5" x14ac:dyDescent="0.25">
      <c r="A56">
        <f t="shared" si="0"/>
        <v>55</v>
      </c>
      <c r="B56" s="9" t="s">
        <v>171</v>
      </c>
      <c r="C56" s="25">
        <v>4.4136689814814811E-3</v>
      </c>
      <c r="D56" s="18">
        <f>IF(COUNT(C56)&gt;0,(3/(C56*24*60))*60,"")</f>
        <v>28.321108928754057</v>
      </c>
      <c r="E56" s="3">
        <v>2017</v>
      </c>
    </row>
    <row r="57" spans="1:5" x14ac:dyDescent="0.25">
      <c r="A57">
        <f t="shared" si="0"/>
        <v>56</v>
      </c>
      <c r="B57" s="9" t="s">
        <v>174</v>
      </c>
      <c r="C57" s="25">
        <v>4.4274652777777776E-3</v>
      </c>
      <c r="D57" s="18">
        <f>IF(COUNT(C57)&gt;0,(3/(C57*24*60))*60,"")</f>
        <v>28.232858341633271</v>
      </c>
      <c r="E57" s="3">
        <v>2017</v>
      </c>
    </row>
    <row r="58" spans="1:5" x14ac:dyDescent="0.25">
      <c r="A58">
        <f t="shared" si="0"/>
        <v>57</v>
      </c>
      <c r="B58" s="9" t="s">
        <v>8</v>
      </c>
      <c r="C58" s="25">
        <v>4.4275E-3</v>
      </c>
      <c r="D58" s="18">
        <f>IF(COUNT(C58)&gt;0,(3/(C58*24*60))*60,"")</f>
        <v>28.232636928289104</v>
      </c>
      <c r="E58" s="3">
        <v>2016</v>
      </c>
    </row>
    <row r="59" spans="1:5" x14ac:dyDescent="0.25">
      <c r="A59">
        <f t="shared" si="0"/>
        <v>58</v>
      </c>
      <c r="B59" s="9" t="s">
        <v>132</v>
      </c>
      <c r="C59" s="25">
        <v>4.4641550925925925E-3</v>
      </c>
      <c r="D59" s="18">
        <f>IF(COUNT(C59)&gt;0,(3/(C59*24*60))*60,"")</f>
        <v>28.000819283230879</v>
      </c>
      <c r="E59" s="3">
        <v>2016</v>
      </c>
    </row>
    <row r="60" spans="1:5" x14ac:dyDescent="0.25">
      <c r="A60">
        <f t="shared" si="0"/>
        <v>59</v>
      </c>
      <c r="B60" s="9" t="s">
        <v>193</v>
      </c>
      <c r="C60" s="25">
        <v>4.4760532407407405E-3</v>
      </c>
      <c r="D60" s="18">
        <f>IF(COUNT(C60)&gt;0,(3/(C60*24*60))*60,"")</f>
        <v>27.926388109564531</v>
      </c>
      <c r="E60" s="3">
        <v>2020</v>
      </c>
    </row>
    <row r="61" spans="1:5" x14ac:dyDescent="0.25">
      <c r="A61">
        <f t="shared" si="0"/>
        <v>60</v>
      </c>
      <c r="B61" s="9" t="s">
        <v>192</v>
      </c>
      <c r="C61" s="25">
        <v>4.5195949074074071E-3</v>
      </c>
      <c r="D61" s="18">
        <f>IF(COUNT(C61)&gt;0,(3/(C61*24*60))*60,"")</f>
        <v>27.657345970350303</v>
      </c>
      <c r="E61" s="3">
        <v>2020</v>
      </c>
    </row>
    <row r="62" spans="1:5" x14ac:dyDescent="0.25">
      <c r="A62">
        <f t="shared" si="0"/>
        <v>61</v>
      </c>
      <c r="B62" s="9" t="s">
        <v>142</v>
      </c>
      <c r="C62" s="25">
        <v>4.5395833333333338E-3</v>
      </c>
      <c r="D62" s="18">
        <f>IF(COUNT(C62)&gt;0,(3/(C62*24*60))*60,"")</f>
        <v>27.535566773749423</v>
      </c>
      <c r="E62" s="3">
        <v>2018</v>
      </c>
    </row>
    <row r="63" spans="1:5" x14ac:dyDescent="0.25">
      <c r="A63">
        <f t="shared" si="0"/>
        <v>62</v>
      </c>
      <c r="B63" s="10" t="s">
        <v>29</v>
      </c>
      <c r="C63" s="20">
        <v>4.5513078703703705E-3</v>
      </c>
      <c r="D63" s="18">
        <f>IF(COUNT(C63)&gt;0,(3/(C63*24*60))*60,"")</f>
        <v>27.464632927551857</v>
      </c>
      <c r="E63" s="3">
        <v>2012</v>
      </c>
    </row>
    <row r="64" spans="1:5" x14ac:dyDescent="0.25">
      <c r="A64">
        <f t="shared" si="0"/>
        <v>63</v>
      </c>
      <c r="B64" s="9" t="s">
        <v>34</v>
      </c>
      <c r="C64" s="25">
        <v>4.5539004629629627E-3</v>
      </c>
      <c r="D64" s="18">
        <f>IF(COUNT(C64)&gt;0,(3/(C64*24*60))*60,"")</f>
        <v>27.448996967902467</v>
      </c>
      <c r="E64" s="3">
        <v>2014</v>
      </c>
    </row>
    <row r="65" spans="1:5" x14ac:dyDescent="0.25">
      <c r="A65">
        <f t="shared" si="0"/>
        <v>64</v>
      </c>
      <c r="B65" s="9" t="s">
        <v>38</v>
      </c>
      <c r="C65" s="25">
        <v>4.5930324074074077E-3</v>
      </c>
      <c r="D65" s="18">
        <f>IF(COUNT(C65)&gt;0,(3/(C65*24*60))*60,"")</f>
        <v>27.215135647291838</v>
      </c>
      <c r="E65" s="3">
        <v>2015</v>
      </c>
    </row>
    <row r="66" spans="1:5" x14ac:dyDescent="0.25">
      <c r="A66">
        <f t="shared" si="0"/>
        <v>65</v>
      </c>
      <c r="B66" s="9" t="s">
        <v>173</v>
      </c>
      <c r="C66" s="25">
        <v>4.6634027777777776E-3</v>
      </c>
      <c r="D66" s="18">
        <f>IF(COUNT(C66)&gt;0,(3/(C66*24*60))*60,"")</f>
        <v>26.804461453695293</v>
      </c>
      <c r="E66" s="3">
        <v>2018</v>
      </c>
    </row>
    <row r="67" spans="1:5" x14ac:dyDescent="0.25">
      <c r="A67">
        <f t="shared" si="0"/>
        <v>66</v>
      </c>
      <c r="B67" s="9" t="s">
        <v>218</v>
      </c>
      <c r="C67" s="25">
        <v>4.7814930555555553E-3</v>
      </c>
      <c r="D67" s="18">
        <f>IF(COUNT(C67)&gt;0,(3/(C67*24*60))*60,"")</f>
        <v>26.142461893730893</v>
      </c>
      <c r="E67" s="3">
        <v>2021</v>
      </c>
    </row>
    <row r="68" spans="1:5" x14ac:dyDescent="0.25">
      <c r="A68">
        <f t="shared" ref="A68:A70" si="1">A67+1</f>
        <v>67</v>
      </c>
      <c r="B68" s="9" t="s">
        <v>138</v>
      </c>
      <c r="C68" s="25">
        <v>4.8450347222222219E-3</v>
      </c>
      <c r="D68" s="18">
        <f>IF(COUNT(C68)&gt;0,(3/(C68*24*60))*60,"")</f>
        <v>25.799608705934627</v>
      </c>
      <c r="E68" s="3">
        <v>2015</v>
      </c>
    </row>
    <row r="69" spans="1:5" x14ac:dyDescent="0.25">
      <c r="A69">
        <f t="shared" si="1"/>
        <v>68</v>
      </c>
      <c r="B69" s="9" t="s">
        <v>208</v>
      </c>
      <c r="C69" s="25">
        <v>5.1514467592592593E-3</v>
      </c>
      <c r="D69" s="18">
        <f>IF(COUNT(C69)&gt;0,(3/(C69*24*60))*60,"")</f>
        <v>24.265028028354138</v>
      </c>
      <c r="E69" s="3">
        <v>2020</v>
      </c>
    </row>
    <row r="70" spans="1:5" x14ac:dyDescent="0.25">
      <c r="A70">
        <f t="shared" si="1"/>
        <v>69</v>
      </c>
      <c r="B70" s="9" t="s">
        <v>189</v>
      </c>
      <c r="C70" s="25">
        <v>5.4142592592592602E-3</v>
      </c>
      <c r="D70" s="18">
        <f>IF(COUNT(C70)&gt;0,(3/(C70*24*60))*60,"")</f>
        <v>23.087184047610901</v>
      </c>
      <c r="E70" s="3">
        <v>2018</v>
      </c>
    </row>
    <row r="71" spans="1:5" x14ac:dyDescent="0.25">
      <c r="C71" s="27"/>
    </row>
    <row r="72" spans="1:5" x14ac:dyDescent="0.25">
      <c r="C72" s="27"/>
    </row>
    <row r="73" spans="1:5" x14ac:dyDescent="0.25">
      <c r="C73" s="27"/>
    </row>
    <row r="74" spans="1:5" x14ac:dyDescent="0.25">
      <c r="C74" s="27"/>
    </row>
    <row r="75" spans="1:5" x14ac:dyDescent="0.25">
      <c r="C75" s="27"/>
    </row>
    <row r="76" spans="1:5" x14ac:dyDescent="0.25">
      <c r="C76" s="27"/>
    </row>
    <row r="77" spans="1:5" x14ac:dyDescent="0.25">
      <c r="C77" s="27"/>
    </row>
    <row r="78" spans="1:5" x14ac:dyDescent="0.25">
      <c r="C78" s="27"/>
    </row>
    <row r="79" spans="1:5" x14ac:dyDescent="0.25">
      <c r="C79" s="27"/>
    </row>
    <row r="80" spans="1:5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</sheetData>
  <sortState xmlns:xlrd2="http://schemas.microsoft.com/office/spreadsheetml/2017/richdata2" ref="B2:E59">
    <sortCondition ref="C2:C5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0"/>
  <sheetViews>
    <sheetView showGridLines="0" workbookViewId="0">
      <selection activeCell="B1" sqref="B1:E1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40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170</v>
      </c>
      <c r="C2" s="22">
        <v>3.3002893518518524E-3</v>
      </c>
      <c r="D2" s="18">
        <f>IF(COUNT(C2)&gt;0,(3/(C2*24*60))*60,"")</f>
        <v>37.875466867733955</v>
      </c>
      <c r="E2" s="6">
        <v>2018</v>
      </c>
    </row>
    <row r="3" spans="1:5" x14ac:dyDescent="0.25">
      <c r="A3">
        <f t="shared" ref="A3:A21" si="0">A2+1</f>
        <v>2</v>
      </c>
      <c r="B3" s="7" t="s">
        <v>123</v>
      </c>
      <c r="C3" s="22">
        <v>3.4223611111111117E-3</v>
      </c>
      <c r="D3" s="18">
        <f>IF(COUNT(C3)&gt;0,(3/(C3*24*60))*60,"")</f>
        <v>36.524491700823823</v>
      </c>
      <c r="E3" s="6">
        <v>2018</v>
      </c>
    </row>
    <row r="4" spans="1:5" x14ac:dyDescent="0.25">
      <c r="A4">
        <f t="shared" si="0"/>
        <v>3</v>
      </c>
      <c r="B4" s="7" t="s">
        <v>5</v>
      </c>
      <c r="C4" s="22">
        <v>3.457060185185185E-3</v>
      </c>
      <c r="D4" s="18">
        <f>IF(COUNT(C4)&gt;0,(3/(C4*24*60))*60,"")</f>
        <v>36.157889450600962</v>
      </c>
      <c r="E4" s="6">
        <v>2016</v>
      </c>
    </row>
    <row r="5" spans="1:5" x14ac:dyDescent="0.25">
      <c r="A5">
        <f t="shared" si="0"/>
        <v>4</v>
      </c>
      <c r="B5" s="7" t="s">
        <v>35</v>
      </c>
      <c r="C5" s="22">
        <v>3.4792824074074071E-3</v>
      </c>
      <c r="D5" s="18">
        <f>IF(COUNT(C5)&gt;0,(3/(C5*24*60))*60,"")</f>
        <v>35.926948537972784</v>
      </c>
      <c r="E5" s="6">
        <v>2016</v>
      </c>
    </row>
    <row r="6" spans="1:5" x14ac:dyDescent="0.25">
      <c r="A6">
        <f t="shared" si="0"/>
        <v>5</v>
      </c>
      <c r="B6" s="11" t="s">
        <v>41</v>
      </c>
      <c r="C6" s="24">
        <v>3.4902893518518521E-3</v>
      </c>
      <c r="D6" s="18">
        <f>IF(COUNT(C6)&gt;0,(3/(C6*24*60))*60,"")</f>
        <v>35.813649643024128</v>
      </c>
      <c r="E6" s="12">
        <v>2012</v>
      </c>
    </row>
    <row r="7" spans="1:5" x14ac:dyDescent="0.25">
      <c r="A7">
        <f t="shared" si="0"/>
        <v>6</v>
      </c>
      <c r="B7" s="13" t="s">
        <v>184</v>
      </c>
      <c r="C7" s="19">
        <v>3.5062037037037037E-3</v>
      </c>
      <c r="D7" s="18">
        <f>IF(COUNT(C7)&gt;0,(3/(C7*24*60))*60,"")</f>
        <v>35.651094620645942</v>
      </c>
      <c r="E7" s="8">
        <v>2022</v>
      </c>
    </row>
    <row r="8" spans="1:5" x14ac:dyDescent="0.25">
      <c r="A8">
        <f t="shared" si="0"/>
        <v>7</v>
      </c>
      <c r="B8" s="7" t="s">
        <v>4</v>
      </c>
      <c r="C8" s="22">
        <v>3.5330555555555553E-3</v>
      </c>
      <c r="D8" s="18">
        <f>IF(COUNT(C8)&gt;0,(3/(C8*24*60))*60,"")</f>
        <v>35.380139948109125</v>
      </c>
      <c r="E8" s="6">
        <v>2017</v>
      </c>
    </row>
    <row r="9" spans="1:5" x14ac:dyDescent="0.25">
      <c r="A9">
        <f t="shared" si="0"/>
        <v>8</v>
      </c>
      <c r="B9" s="7" t="s">
        <v>155</v>
      </c>
      <c r="C9" s="22">
        <v>3.5348263888888894E-3</v>
      </c>
      <c r="D9" s="18">
        <f>IF(COUNT(C9)&gt;0,(3/(C9*24*60))*60,"")</f>
        <v>35.362415645904342</v>
      </c>
      <c r="E9" s="6">
        <v>2019</v>
      </c>
    </row>
    <row r="10" spans="1:5" x14ac:dyDescent="0.25">
      <c r="A10">
        <f t="shared" si="0"/>
        <v>9</v>
      </c>
      <c r="B10" s="13" t="s">
        <v>211</v>
      </c>
      <c r="C10" s="19">
        <v>3.5350115740740741E-3</v>
      </c>
      <c r="D10" s="18">
        <f>IF(COUNT(C10)&gt;0,(3/(C10*24*60))*60,"")</f>
        <v>35.360563149709421</v>
      </c>
      <c r="E10" s="8">
        <v>2023</v>
      </c>
    </row>
    <row r="11" spans="1:5" x14ac:dyDescent="0.25">
      <c r="A11">
        <f t="shared" si="0"/>
        <v>10</v>
      </c>
      <c r="B11" s="7" t="s">
        <v>50</v>
      </c>
      <c r="C11" s="22">
        <v>3.5466435185185189E-3</v>
      </c>
      <c r="D11" s="18">
        <f>IF(COUNT(C11)&gt;0,(3/(C11*24*60))*60,"")</f>
        <v>35.244590934307993</v>
      </c>
      <c r="E11" s="6">
        <v>2014</v>
      </c>
    </row>
    <row r="12" spans="1:5" x14ac:dyDescent="0.25">
      <c r="A12">
        <f t="shared" si="0"/>
        <v>11</v>
      </c>
      <c r="B12" s="7" t="s">
        <v>51</v>
      </c>
      <c r="C12" s="22">
        <v>3.5504398148148149E-3</v>
      </c>
      <c r="D12" s="18">
        <f>IF(COUNT(C12)&gt;0,(3/(C12*24*60))*60,"")</f>
        <v>35.206905769368689</v>
      </c>
      <c r="E12" s="6">
        <v>2014</v>
      </c>
    </row>
    <row r="13" spans="1:5" x14ac:dyDescent="0.25">
      <c r="A13">
        <f t="shared" si="0"/>
        <v>12</v>
      </c>
      <c r="B13" s="7" t="s">
        <v>141</v>
      </c>
      <c r="C13" s="22">
        <v>3.5552430555555558E-3</v>
      </c>
      <c r="D13" s="18">
        <f>IF(COUNT(C13)&gt;0,(3/(C13*24*60))*60,"")</f>
        <v>35.159340176382685</v>
      </c>
      <c r="E13" s="6">
        <v>2021</v>
      </c>
    </row>
    <row r="14" spans="1:5" x14ac:dyDescent="0.25">
      <c r="A14">
        <f t="shared" si="0"/>
        <v>13</v>
      </c>
      <c r="B14" s="7" t="s">
        <v>52</v>
      </c>
      <c r="C14" s="22">
        <v>3.5556712962962964E-3</v>
      </c>
      <c r="D14" s="18">
        <f>IF(COUNT(C14)&gt;0,(3/(C14*24*60))*60,"")</f>
        <v>35.155105628072</v>
      </c>
      <c r="E14" s="6">
        <v>2014</v>
      </c>
    </row>
    <row r="15" spans="1:5" x14ac:dyDescent="0.25">
      <c r="A15">
        <f t="shared" si="0"/>
        <v>14</v>
      </c>
      <c r="B15" s="7" t="s">
        <v>182</v>
      </c>
      <c r="C15" s="22">
        <v>3.5639814814814809E-3</v>
      </c>
      <c r="D15" s="18">
        <f>IF(COUNT(C15)&gt;0,(3/(C15*24*60))*60,"")</f>
        <v>35.073133979371804</v>
      </c>
      <c r="E15" s="6">
        <v>2021</v>
      </c>
    </row>
    <row r="16" spans="1:5" x14ac:dyDescent="0.25">
      <c r="A16">
        <f t="shared" si="0"/>
        <v>15</v>
      </c>
      <c r="B16" s="7" t="s">
        <v>30</v>
      </c>
      <c r="C16" s="22">
        <v>3.5719560185185181E-3</v>
      </c>
      <c r="D16" s="18">
        <f>IF(COUNT(C16)&gt;0,(3/(C16*24*60))*60,"")</f>
        <v>34.994831781787781</v>
      </c>
      <c r="E16" s="6">
        <v>2015</v>
      </c>
    </row>
    <row r="17" spans="1:5" x14ac:dyDescent="0.25">
      <c r="A17">
        <f t="shared" si="0"/>
        <v>16</v>
      </c>
      <c r="B17" s="7" t="s">
        <v>126</v>
      </c>
      <c r="C17" s="22">
        <v>3.5858217592592591E-3</v>
      </c>
      <c r="D17" s="18">
        <f>IF(COUNT(C17)&gt;0,(3/(C17*24*60))*60,"")</f>
        <v>34.859512935138717</v>
      </c>
      <c r="E17" s="6">
        <v>2019</v>
      </c>
    </row>
    <row r="18" spans="1:5" x14ac:dyDescent="0.25">
      <c r="A18">
        <f t="shared" si="0"/>
        <v>17</v>
      </c>
      <c r="B18" s="7" t="s">
        <v>36</v>
      </c>
      <c r="C18" s="22">
        <v>3.5890740740740744E-3</v>
      </c>
      <c r="D18" s="18">
        <f>IF(COUNT(C18)&gt;0,(3/(C18*24*60))*60,"")</f>
        <v>34.827924255714358</v>
      </c>
      <c r="E18" s="6">
        <v>2016</v>
      </c>
    </row>
    <row r="19" spans="1:5" x14ac:dyDescent="0.25">
      <c r="A19">
        <f t="shared" si="0"/>
        <v>18</v>
      </c>
      <c r="B19" s="7" t="s">
        <v>16</v>
      </c>
      <c r="C19" s="22">
        <v>3.6141550925925924E-3</v>
      </c>
      <c r="D19" s="18">
        <f>IF(COUNT(C19)&gt;0,(3/(C19*24*60))*60,"")</f>
        <v>34.58623019698139</v>
      </c>
      <c r="E19" s="6">
        <v>2019</v>
      </c>
    </row>
    <row r="20" spans="1:5" x14ac:dyDescent="0.25">
      <c r="A20">
        <f t="shared" si="0"/>
        <v>19</v>
      </c>
      <c r="B20" s="11" t="s">
        <v>42</v>
      </c>
      <c r="C20" s="24">
        <v>3.6181597222222218E-3</v>
      </c>
      <c r="D20" s="18">
        <f>IF(COUNT(C20)&gt;0,(3/(C20*24*60))*60,"")</f>
        <v>34.547949675153312</v>
      </c>
      <c r="E20" s="12">
        <v>2012</v>
      </c>
    </row>
    <row r="21" spans="1:5" x14ac:dyDescent="0.25">
      <c r="A21">
        <f t="shared" si="0"/>
        <v>20</v>
      </c>
      <c r="B21" s="11" t="s">
        <v>43</v>
      </c>
      <c r="C21" s="24">
        <v>3.6295254629629629E-3</v>
      </c>
      <c r="D21" s="18">
        <f>IF(COUNT(C21)&gt;0,(3/(C21*24*60))*60,"")</f>
        <v>34.439763896285285</v>
      </c>
      <c r="E21" s="12">
        <v>2012</v>
      </c>
    </row>
    <row r="22" spans="1:5" x14ac:dyDescent="0.25">
      <c r="A22">
        <f t="shared" ref="A22:A61" si="1">A21+1</f>
        <v>21</v>
      </c>
      <c r="B22" s="7" t="s">
        <v>3</v>
      </c>
      <c r="C22" s="22">
        <v>3.6477199074074072E-3</v>
      </c>
      <c r="D22" s="18">
        <f>IF(COUNT(C22)&gt;0,(3/(C22*24*60))*60,"")</f>
        <v>34.267981964888016</v>
      </c>
      <c r="E22" s="6">
        <v>2018</v>
      </c>
    </row>
    <row r="23" spans="1:5" x14ac:dyDescent="0.25">
      <c r="A23">
        <f t="shared" si="1"/>
        <v>22</v>
      </c>
      <c r="B23" s="7" t="s">
        <v>219</v>
      </c>
      <c r="C23" s="22">
        <v>3.6735879629629631E-3</v>
      </c>
      <c r="D23" s="18">
        <f>IF(COUNT(C23)&gt;0,(3/(C23*24*60))*60,"")</f>
        <v>34.02667943717352</v>
      </c>
      <c r="E23" s="6">
        <v>2021</v>
      </c>
    </row>
    <row r="24" spans="1:5" x14ac:dyDescent="0.25">
      <c r="A24">
        <f t="shared" si="1"/>
        <v>23</v>
      </c>
      <c r="B24" s="7" t="s">
        <v>13</v>
      </c>
      <c r="C24" s="22">
        <v>3.6789120370370374E-3</v>
      </c>
      <c r="D24" s="18">
        <f>IF(COUNT(C24)&gt;0,(3/(C24*24*60))*60,"")</f>
        <v>33.977436465339864</v>
      </c>
      <c r="E24" s="6">
        <v>2018</v>
      </c>
    </row>
    <row r="25" spans="1:5" x14ac:dyDescent="0.25">
      <c r="A25">
        <f t="shared" si="1"/>
        <v>24</v>
      </c>
      <c r="B25" s="13" t="s">
        <v>244</v>
      </c>
      <c r="C25" s="19">
        <v>3.6813773148148148E-3</v>
      </c>
      <c r="D25" s="18">
        <f>IF(COUNT(C25)&gt;0,(3/(C25*24*60))*60,"")</f>
        <v>33.954683073904881</v>
      </c>
      <c r="E25" s="8">
        <v>2023</v>
      </c>
    </row>
    <row r="26" spans="1:5" x14ac:dyDescent="0.25">
      <c r="A26">
        <f t="shared" si="1"/>
        <v>25</v>
      </c>
      <c r="B26" s="13" t="s">
        <v>245</v>
      </c>
      <c r="C26" s="19">
        <v>3.6867361111111111E-3</v>
      </c>
      <c r="D26" s="18">
        <f>IF(COUNT(C26)&gt;0,(3/(C26*24*60))*60,"")</f>
        <v>33.90532878750777</v>
      </c>
      <c r="E26" s="8">
        <v>2024</v>
      </c>
    </row>
    <row r="27" spans="1:5" x14ac:dyDescent="0.25">
      <c r="A27">
        <f t="shared" si="1"/>
        <v>26</v>
      </c>
      <c r="B27" s="7" t="s">
        <v>146</v>
      </c>
      <c r="C27" s="22">
        <v>3.696655092592593E-3</v>
      </c>
      <c r="D27" s="18">
        <f>IF(COUNT(C27)&gt;0,(3/(C27*24*60))*60,"")</f>
        <v>33.814352940439775</v>
      </c>
      <c r="E27" s="6">
        <v>2017</v>
      </c>
    </row>
    <row r="28" spans="1:5" x14ac:dyDescent="0.25">
      <c r="A28">
        <f t="shared" si="1"/>
        <v>27</v>
      </c>
      <c r="B28" s="7" t="s">
        <v>165</v>
      </c>
      <c r="C28" s="22">
        <v>3.6973958333333334E-3</v>
      </c>
      <c r="D28" s="18">
        <f>IF(COUNT(C28)&gt;0,(3/(C28*24*60))*60,"")</f>
        <v>33.807578532187627</v>
      </c>
      <c r="E28" s="6">
        <v>2018</v>
      </c>
    </row>
    <row r="29" spans="1:5" x14ac:dyDescent="0.25">
      <c r="A29">
        <f t="shared" si="1"/>
        <v>28</v>
      </c>
      <c r="B29" s="7" t="s">
        <v>6</v>
      </c>
      <c r="C29" s="22">
        <v>3.722094907407407E-3</v>
      </c>
      <c r="D29" s="18">
        <f>IF(COUNT(C29)&gt;0,(3/(C29*24*60))*60,"")</f>
        <v>33.583238232650999</v>
      </c>
      <c r="E29" s="6">
        <v>2016</v>
      </c>
    </row>
    <row r="30" spans="1:5" x14ac:dyDescent="0.25">
      <c r="A30">
        <f t="shared" si="1"/>
        <v>29</v>
      </c>
      <c r="B30" s="7" t="s">
        <v>201</v>
      </c>
      <c r="C30" s="22">
        <v>3.7258449074074073E-3</v>
      </c>
      <c r="D30" s="18">
        <f>IF(COUNT(C30)&gt;0,(3/(C30*24*60))*60,"")</f>
        <v>33.549437270318379</v>
      </c>
      <c r="E30" s="6">
        <v>2019</v>
      </c>
    </row>
    <row r="31" spans="1:5" x14ac:dyDescent="0.25">
      <c r="A31">
        <f t="shared" si="1"/>
        <v>30</v>
      </c>
      <c r="B31" s="7" t="s">
        <v>32</v>
      </c>
      <c r="C31" s="22">
        <v>3.738865740740741E-3</v>
      </c>
      <c r="D31" s="18">
        <f>IF(COUNT(C31)&gt;0,(3/(C31*24*60))*60,"")</f>
        <v>33.432599260768086</v>
      </c>
      <c r="E31" s="6">
        <v>2015</v>
      </c>
    </row>
    <row r="32" spans="1:5" x14ac:dyDescent="0.25">
      <c r="A32">
        <f t="shared" si="1"/>
        <v>31</v>
      </c>
      <c r="B32" s="11" t="s">
        <v>44</v>
      </c>
      <c r="C32" s="24">
        <v>3.7482870370370374E-3</v>
      </c>
      <c r="D32" s="18">
        <f>IF(COUNT(C32)&gt;0,(3/(C32*24*60))*60,"")</f>
        <v>33.348566629200988</v>
      </c>
      <c r="E32" s="12">
        <v>2012</v>
      </c>
    </row>
    <row r="33" spans="1:5" x14ac:dyDescent="0.25">
      <c r="A33">
        <f t="shared" si="1"/>
        <v>32</v>
      </c>
      <c r="B33" s="7" t="s">
        <v>53</v>
      </c>
      <c r="C33" s="22">
        <v>3.7542592592592593E-3</v>
      </c>
      <c r="D33" s="18">
        <f>IF(COUNT(C33)&gt;0,(3/(C33*24*60))*60,"")</f>
        <v>33.29551620381789</v>
      </c>
      <c r="E33" s="6">
        <v>2014</v>
      </c>
    </row>
    <row r="34" spans="1:5" x14ac:dyDescent="0.25">
      <c r="A34">
        <f t="shared" si="1"/>
        <v>33</v>
      </c>
      <c r="B34" s="7" t="s">
        <v>31</v>
      </c>
      <c r="C34" s="22">
        <v>3.7566550925925923E-3</v>
      </c>
      <c r="D34" s="18">
        <f>IF(COUNT(C34)&gt;0,(3/(C34*24*60))*60,"")</f>
        <v>33.2742817530617</v>
      </c>
      <c r="E34" s="6">
        <v>2015</v>
      </c>
    </row>
    <row r="35" spans="1:5" x14ac:dyDescent="0.25">
      <c r="A35">
        <f t="shared" si="1"/>
        <v>34</v>
      </c>
      <c r="B35" s="13" t="s">
        <v>224</v>
      </c>
      <c r="C35" s="19">
        <v>3.7968634259259258E-3</v>
      </c>
      <c r="D35" s="18">
        <f>IF(COUNT(C35)&gt;0,(3/(C35*24*60))*60,"")</f>
        <v>32.921911055970298</v>
      </c>
      <c r="E35" s="8">
        <v>2022</v>
      </c>
    </row>
    <row r="36" spans="1:5" x14ac:dyDescent="0.25">
      <c r="A36">
        <f t="shared" si="1"/>
        <v>35</v>
      </c>
      <c r="B36" s="11" t="s">
        <v>45</v>
      </c>
      <c r="C36" s="24">
        <v>3.8412731481481479E-3</v>
      </c>
      <c r="D36" s="18">
        <f>IF(COUNT(C36)&gt;0,(3/(C36*24*60))*60,"")</f>
        <v>32.541294299849952</v>
      </c>
      <c r="E36" s="12">
        <v>2012</v>
      </c>
    </row>
    <row r="37" spans="1:5" x14ac:dyDescent="0.25">
      <c r="A37">
        <f t="shared" si="1"/>
        <v>36</v>
      </c>
      <c r="B37" s="7" t="s">
        <v>206</v>
      </c>
      <c r="C37" s="22">
        <v>3.8615162037037038E-3</v>
      </c>
      <c r="D37" s="18">
        <f>IF(COUNT(C37)&gt;0,(3/(C37*24*60))*60,"")</f>
        <v>32.370704512416268</v>
      </c>
      <c r="E37" s="6">
        <v>2021</v>
      </c>
    </row>
    <row r="38" spans="1:5" x14ac:dyDescent="0.25">
      <c r="A38">
        <f t="shared" si="1"/>
        <v>37</v>
      </c>
      <c r="B38" s="11" t="s">
        <v>49</v>
      </c>
      <c r="C38" s="24">
        <v>3.8623611111111111E-3</v>
      </c>
      <c r="D38" s="18">
        <f>IF(COUNT(C38)&gt;0,(3/(C38*24*60))*60,"")</f>
        <v>32.363623287424936</v>
      </c>
      <c r="E38" s="12">
        <v>2012</v>
      </c>
    </row>
    <row r="39" spans="1:5" x14ac:dyDescent="0.25">
      <c r="A39">
        <f t="shared" si="1"/>
        <v>38</v>
      </c>
      <c r="B39" s="7" t="s">
        <v>230</v>
      </c>
      <c r="C39" s="22">
        <v>3.8793055555555555E-3</v>
      </c>
      <c r="D39" s="18">
        <f>IF(COUNT(C39)&gt;0,(3/(C39*24*60))*60,"")</f>
        <v>32.222262002792597</v>
      </c>
      <c r="E39" s="6">
        <v>2021</v>
      </c>
    </row>
    <row r="40" spans="1:5" x14ac:dyDescent="0.25">
      <c r="A40">
        <f t="shared" si="1"/>
        <v>39</v>
      </c>
      <c r="B40" s="11" t="s">
        <v>46</v>
      </c>
      <c r="C40" s="24">
        <v>3.895138888888889E-3</v>
      </c>
      <c r="D40" s="18">
        <f>IF(COUNT(C40)&gt;0,(3/(C40*24*60))*60,"")</f>
        <v>32.091281868425746</v>
      </c>
      <c r="E40" s="12">
        <v>2012</v>
      </c>
    </row>
    <row r="41" spans="1:5" x14ac:dyDescent="0.25">
      <c r="A41">
        <f t="shared" si="1"/>
        <v>40</v>
      </c>
      <c r="B41" s="7" t="s">
        <v>168</v>
      </c>
      <c r="C41" s="22">
        <v>3.9024768518518519E-3</v>
      </c>
      <c r="D41" s="18">
        <f>IF(COUNT(C41)&gt;0,(3/(C41*24*60))*60,"")</f>
        <v>32.030939514909214</v>
      </c>
      <c r="E41" s="6">
        <v>2018</v>
      </c>
    </row>
    <row r="42" spans="1:5" x14ac:dyDescent="0.25">
      <c r="A42">
        <f t="shared" si="1"/>
        <v>41</v>
      </c>
      <c r="B42" s="13" t="s">
        <v>243</v>
      </c>
      <c r="C42" s="19">
        <v>3.915636574074074E-3</v>
      </c>
      <c r="D42" s="18">
        <f>IF(COUNT(C42)&gt;0,(3/(C42*24*60))*60,"")</f>
        <v>31.923289517633183</v>
      </c>
      <c r="E42" s="8">
        <v>2024</v>
      </c>
    </row>
    <row r="43" spans="1:5" x14ac:dyDescent="0.25">
      <c r="A43">
        <f t="shared" si="1"/>
        <v>42</v>
      </c>
      <c r="B43" s="7" t="s">
        <v>132</v>
      </c>
      <c r="C43" s="22">
        <v>3.9410532407407406E-3</v>
      </c>
      <c r="D43" s="18">
        <f>IF(COUNT(C43)&gt;0,(3/(C43*24*60))*60,"")</f>
        <v>31.717409627408536</v>
      </c>
      <c r="E43" s="6">
        <v>2017</v>
      </c>
    </row>
    <row r="44" spans="1:5" x14ac:dyDescent="0.25">
      <c r="A44">
        <f t="shared" si="1"/>
        <v>43</v>
      </c>
      <c r="B44" s="7" t="s">
        <v>163</v>
      </c>
      <c r="C44" s="22">
        <v>3.9586805555555556E-3</v>
      </c>
      <c r="D44" s="18">
        <f>IF(COUNT(C44)&gt;0,(3/(C44*24*60))*60,"")</f>
        <v>31.576177528286991</v>
      </c>
      <c r="E44" s="6">
        <v>2019</v>
      </c>
    </row>
    <row r="45" spans="1:5" x14ac:dyDescent="0.25">
      <c r="A45">
        <f t="shared" si="1"/>
        <v>44</v>
      </c>
      <c r="B45" s="7" t="s">
        <v>56</v>
      </c>
      <c r="C45" s="22">
        <v>3.9732291666666666E-3</v>
      </c>
      <c r="D45" s="18">
        <f>IF(COUNT(C45)&gt;0,(3/(C45*24*60))*60,"")</f>
        <v>31.460556327504388</v>
      </c>
      <c r="E45" s="6">
        <v>2014</v>
      </c>
    </row>
    <row r="46" spans="1:5" x14ac:dyDescent="0.25">
      <c r="A46">
        <f t="shared" si="1"/>
        <v>45</v>
      </c>
      <c r="B46" s="7" t="s">
        <v>60</v>
      </c>
      <c r="C46" s="22">
        <v>3.9923379629629632E-3</v>
      </c>
      <c r="D46" s="18">
        <f>IF(COUNT(C46)&gt;0,(3/(C46*24*60))*60,"")</f>
        <v>31.309974546150322</v>
      </c>
      <c r="E46" s="6">
        <v>2015</v>
      </c>
    </row>
    <row r="47" spans="1:5" x14ac:dyDescent="0.25">
      <c r="A47">
        <f t="shared" si="1"/>
        <v>46</v>
      </c>
      <c r="B47" s="7" t="s">
        <v>138</v>
      </c>
      <c r="C47" s="22">
        <v>3.9925694444444444E-3</v>
      </c>
      <c r="D47" s="18">
        <f>IF(COUNT(C47)&gt;0,(3/(C47*24*60))*60,"")</f>
        <v>31.308159254170075</v>
      </c>
      <c r="E47" s="6">
        <v>2017</v>
      </c>
    </row>
    <row r="48" spans="1:5" x14ac:dyDescent="0.25">
      <c r="A48">
        <f t="shared" si="1"/>
        <v>47</v>
      </c>
      <c r="B48" s="7" t="s">
        <v>8</v>
      </c>
      <c r="C48" s="22">
        <v>3.9946643518518525E-3</v>
      </c>
      <c r="D48" s="18">
        <f>IF(COUNT(C48)&gt;0,(3/(C48*24*60))*60,"")</f>
        <v>31.291740429218361</v>
      </c>
      <c r="E48" s="6">
        <v>2017</v>
      </c>
    </row>
    <row r="49" spans="1:5" x14ac:dyDescent="0.25">
      <c r="A49">
        <f t="shared" si="1"/>
        <v>48</v>
      </c>
      <c r="B49" s="7" t="s">
        <v>61</v>
      </c>
      <c r="C49" s="22">
        <v>4.0117361111111109E-3</v>
      </c>
      <c r="D49" s="18">
        <f>IF(COUNT(C49)&gt;0,(3/(C49*24*60))*60,"")</f>
        <v>31.158579861171219</v>
      </c>
      <c r="E49" s="6">
        <v>2015</v>
      </c>
    </row>
    <row r="50" spans="1:5" x14ac:dyDescent="0.25">
      <c r="A50">
        <f t="shared" si="1"/>
        <v>49</v>
      </c>
      <c r="B50" s="7" t="s">
        <v>130</v>
      </c>
      <c r="C50" s="22">
        <v>4.0117708333333333E-3</v>
      </c>
      <c r="D50" s="18">
        <f>IF(COUNT(C50)&gt;0,(3/(C50*24*60))*60,"")</f>
        <v>31.158310180977857</v>
      </c>
      <c r="E50" s="6">
        <v>2016</v>
      </c>
    </row>
    <row r="51" spans="1:5" x14ac:dyDescent="0.25">
      <c r="A51">
        <f t="shared" si="1"/>
        <v>50</v>
      </c>
      <c r="B51" s="11" t="s">
        <v>47</v>
      </c>
      <c r="C51" s="24">
        <v>4.0188194444444438E-3</v>
      </c>
      <c r="D51" s="18">
        <f>IF(COUNT(C51)&gt;0,(3/(C51*24*60))*60,"")</f>
        <v>31.103661592161881</v>
      </c>
      <c r="E51" s="12">
        <v>2012</v>
      </c>
    </row>
    <row r="52" spans="1:5" x14ac:dyDescent="0.25">
      <c r="A52">
        <f t="shared" si="1"/>
        <v>51</v>
      </c>
      <c r="B52" s="11" t="s">
        <v>48</v>
      </c>
      <c r="C52" s="24">
        <v>4.0414467592592594E-3</v>
      </c>
      <c r="D52" s="18">
        <f>IF(COUNT(C52)&gt;0,(3/(C52*24*60))*60,"")</f>
        <v>30.929517929096949</v>
      </c>
      <c r="E52" s="12">
        <v>2012</v>
      </c>
    </row>
    <row r="53" spans="1:5" x14ac:dyDescent="0.25">
      <c r="A53">
        <f t="shared" si="1"/>
        <v>52</v>
      </c>
      <c r="B53" s="7" t="s">
        <v>166</v>
      </c>
      <c r="C53" s="22">
        <v>4.0744097222222223E-3</v>
      </c>
      <c r="D53" s="18">
        <f>IF(COUNT(C53)&gt;0,(3/(C53*24*60))*60,"")</f>
        <v>30.67929062662451</v>
      </c>
      <c r="E53" s="6">
        <v>2017</v>
      </c>
    </row>
    <row r="54" spans="1:5" x14ac:dyDescent="0.25">
      <c r="A54">
        <f t="shared" si="1"/>
        <v>53</v>
      </c>
      <c r="B54" s="7" t="s">
        <v>57</v>
      </c>
      <c r="C54" s="22">
        <v>4.0787615740740741E-3</v>
      </c>
      <c r="D54" s="18">
        <f>IF(COUNT(C54)&gt;0,(3/(C54*24*60))*60,"")</f>
        <v>30.646557228189153</v>
      </c>
      <c r="E54" s="6">
        <v>2014</v>
      </c>
    </row>
    <row r="55" spans="1:5" x14ac:dyDescent="0.25">
      <c r="A55">
        <f t="shared" si="1"/>
        <v>54</v>
      </c>
      <c r="B55" s="7" t="s">
        <v>164</v>
      </c>
      <c r="C55" s="22">
        <v>4.0801967592592591E-3</v>
      </c>
      <c r="D55" s="18">
        <f>IF(COUNT(C55)&gt;0,(3/(C55*24*60))*60,"")</f>
        <v>30.63577748213622</v>
      </c>
      <c r="E55" s="6">
        <v>2017</v>
      </c>
    </row>
    <row r="56" spans="1:5" x14ac:dyDescent="0.25">
      <c r="A56">
        <f t="shared" si="1"/>
        <v>55</v>
      </c>
      <c r="B56" s="13" t="s">
        <v>226</v>
      </c>
      <c r="C56" s="19">
        <v>4.0837962962962963E-3</v>
      </c>
      <c r="D56" s="18">
        <f>IF(COUNT(C56)&gt;0,(3/(C56*24*60))*60,"")</f>
        <v>30.608774515361073</v>
      </c>
      <c r="E56" s="8">
        <v>2024</v>
      </c>
    </row>
    <row r="57" spans="1:5" x14ac:dyDescent="0.25">
      <c r="A57">
        <f t="shared" si="1"/>
        <v>56</v>
      </c>
      <c r="B57" s="9" t="s">
        <v>156</v>
      </c>
      <c r="C57" s="25">
        <v>4.0973379629629632E-3</v>
      </c>
      <c r="D57" s="18">
        <f>IF(COUNT(C57)&gt;0,(3/(C57*24*60))*60,"")</f>
        <v>30.507612779300018</v>
      </c>
      <c r="E57" s="3">
        <v>2019</v>
      </c>
    </row>
    <row r="58" spans="1:5" x14ac:dyDescent="0.25">
      <c r="A58">
        <f t="shared" si="1"/>
        <v>57</v>
      </c>
      <c r="B58" s="7" t="s">
        <v>131</v>
      </c>
      <c r="C58" s="22">
        <v>4.1136458333333337E-3</v>
      </c>
      <c r="D58" s="18">
        <f>IF(COUNT(C58)&gt;0,(3/(C58*24*60))*60,"")</f>
        <v>30.386670380593049</v>
      </c>
      <c r="E58" s="6">
        <v>2016</v>
      </c>
    </row>
    <row r="59" spans="1:5" x14ac:dyDescent="0.25">
      <c r="A59">
        <f t="shared" si="1"/>
        <v>58</v>
      </c>
      <c r="B59" s="13" t="s">
        <v>258</v>
      </c>
      <c r="C59" s="19">
        <v>4.1348495370370367E-3</v>
      </c>
      <c r="D59" s="18">
        <f>IF(COUNT(C59)&gt;0,(3/(C59*24*60))*60,"")</f>
        <v>30.230846099800985</v>
      </c>
      <c r="E59" s="8">
        <v>2024</v>
      </c>
    </row>
    <row r="60" spans="1:5" x14ac:dyDescent="0.25">
      <c r="A60">
        <f t="shared" si="1"/>
        <v>59</v>
      </c>
      <c r="B60" s="13" t="s">
        <v>225</v>
      </c>
      <c r="C60" s="19">
        <v>4.1539930555555557E-3</v>
      </c>
      <c r="D60" s="18">
        <f>IF(COUNT(C60)&gt;0,(3/(C60*24*60))*60,"")</f>
        <v>30.09152839887992</v>
      </c>
      <c r="E60" s="8">
        <v>2022</v>
      </c>
    </row>
    <row r="61" spans="1:5" x14ac:dyDescent="0.25">
      <c r="A61">
        <f t="shared" si="1"/>
        <v>60</v>
      </c>
      <c r="B61" s="7" t="s">
        <v>213</v>
      </c>
      <c r="C61" s="22">
        <v>4.1708564814814811E-3</v>
      </c>
      <c r="D61" s="18">
        <f>IF(COUNT(C61)&gt;0,(3/(C61*24*60))*60,"")</f>
        <v>29.969863637120451</v>
      </c>
      <c r="E61" s="6">
        <v>2019</v>
      </c>
    </row>
    <row r="62" spans="1:5" x14ac:dyDescent="0.25">
      <c r="A62" t="e">
        <f>'cat 2'!#REF!+1</f>
        <v>#REF!</v>
      </c>
      <c r="B62" s="7" t="s">
        <v>58</v>
      </c>
      <c r="C62" s="22">
        <v>4.1939814814814817E-3</v>
      </c>
      <c r="D62" s="18">
        <f>IF(COUNT(C62)&gt;0,(3/(C62*24*60))*60,"")</f>
        <v>29.804614195827352</v>
      </c>
      <c r="E62" s="6">
        <v>2014</v>
      </c>
    </row>
    <row r="63" spans="1:5" x14ac:dyDescent="0.25">
      <c r="A63">
        <f>'cat 2'!A36+1</f>
        <v>36</v>
      </c>
      <c r="B63" s="7" t="s">
        <v>174</v>
      </c>
      <c r="C63" s="22">
        <v>4.20568287037037E-3</v>
      </c>
      <c r="D63" s="18">
        <f>IF(COUNT(C63)&gt;0,(3/(C63*24*60))*60,"")</f>
        <v>29.721689402841726</v>
      </c>
      <c r="E63" s="6">
        <v>2018</v>
      </c>
    </row>
    <row r="64" spans="1:5" x14ac:dyDescent="0.25">
      <c r="A64">
        <f t="shared" ref="A64:A88" si="2">A63+1</f>
        <v>37</v>
      </c>
      <c r="B64" s="7" t="s">
        <v>176</v>
      </c>
      <c r="C64" s="22">
        <v>4.2109953703703702E-3</v>
      </c>
      <c r="D64" s="18">
        <f>IF(COUNT(C64)&gt;0,(3/(C64*24*60))*60,"")</f>
        <v>29.684193167138499</v>
      </c>
      <c r="E64" s="6">
        <v>2019</v>
      </c>
    </row>
    <row r="65" spans="1:5" x14ac:dyDescent="0.25">
      <c r="A65">
        <f t="shared" si="2"/>
        <v>38</v>
      </c>
      <c r="B65" s="7" t="s">
        <v>121</v>
      </c>
      <c r="C65" s="22">
        <v>4.2109953703703702E-3</v>
      </c>
      <c r="D65" s="18">
        <f>IF(COUNT(C65)&gt;0,(3/(C65*24*60))*60,"")</f>
        <v>29.684193167138499</v>
      </c>
      <c r="E65" s="6">
        <v>2016</v>
      </c>
    </row>
    <row r="66" spans="1:5" x14ac:dyDescent="0.25">
      <c r="A66">
        <f t="shared" si="2"/>
        <v>39</v>
      </c>
      <c r="B66" s="13" t="s">
        <v>259</v>
      </c>
      <c r="C66" s="19">
        <v>4.2199189814814816E-3</v>
      </c>
      <c r="D66" s="18">
        <f>IF(COUNT(C66)&gt;0,(3/(C66*24*60))*60,"")</f>
        <v>29.621421773390637</v>
      </c>
      <c r="E66" s="8">
        <v>2024</v>
      </c>
    </row>
    <row r="67" spans="1:5" x14ac:dyDescent="0.25">
      <c r="A67">
        <f t="shared" si="2"/>
        <v>40</v>
      </c>
      <c r="B67" s="7" t="s">
        <v>220</v>
      </c>
      <c r="C67" s="22">
        <v>4.2283680555555555E-3</v>
      </c>
      <c r="D67" s="18">
        <f>IF(COUNT(C67)&gt;0,(3/(C67*24*60))*60,"")</f>
        <v>29.56223260550022</v>
      </c>
      <c r="E67" s="6">
        <v>2020</v>
      </c>
    </row>
    <row r="68" spans="1:5" x14ac:dyDescent="0.25">
      <c r="A68">
        <f t="shared" si="2"/>
        <v>41</v>
      </c>
      <c r="B68" s="7" t="s">
        <v>169</v>
      </c>
      <c r="C68" s="22">
        <v>4.2288773148148147E-3</v>
      </c>
      <c r="D68" s="18">
        <f>IF(COUNT(C68)&gt;0,(3/(C68*24*60))*60,"")</f>
        <v>29.558672596647284</v>
      </c>
      <c r="E68" s="6">
        <v>2020</v>
      </c>
    </row>
    <row r="69" spans="1:5" x14ac:dyDescent="0.25">
      <c r="A69">
        <f t="shared" si="2"/>
        <v>42</v>
      </c>
      <c r="B69" s="7" t="s">
        <v>186</v>
      </c>
      <c r="C69" s="22">
        <v>4.2387037037037037E-3</v>
      </c>
      <c r="D69" s="18">
        <f>IF(COUNT(C69)&gt;0,(3/(C69*24*60))*60,"")</f>
        <v>29.490148106077154</v>
      </c>
      <c r="E69" s="6">
        <v>2019</v>
      </c>
    </row>
    <row r="70" spans="1:5" x14ac:dyDescent="0.25">
      <c r="A70">
        <f t="shared" si="2"/>
        <v>43</v>
      </c>
      <c r="B70" s="11" t="s">
        <v>120</v>
      </c>
      <c r="C70" s="24">
        <v>4.2474305555555555E-3</v>
      </c>
      <c r="D70" s="18">
        <f>IF(COUNT(C70)&gt;0,(3/(C70*24*60))*60,"")</f>
        <v>29.429557085165872</v>
      </c>
      <c r="E70" s="12">
        <v>2016</v>
      </c>
    </row>
    <row r="71" spans="1:5" x14ac:dyDescent="0.25">
      <c r="A71">
        <f t="shared" si="2"/>
        <v>44</v>
      </c>
      <c r="B71" s="7" t="s">
        <v>59</v>
      </c>
      <c r="C71" s="22">
        <v>4.2745717592592592E-3</v>
      </c>
      <c r="D71" s="18">
        <f>IF(COUNT(C71)&gt;0,(3/(C71*24*60))*60,"")</f>
        <v>29.242695418373621</v>
      </c>
      <c r="E71" s="6">
        <v>2014</v>
      </c>
    </row>
    <row r="72" spans="1:5" x14ac:dyDescent="0.25">
      <c r="A72">
        <f t="shared" si="2"/>
        <v>45</v>
      </c>
      <c r="B72" s="7" t="s">
        <v>62</v>
      </c>
      <c r="C72" s="22">
        <v>4.2904745370370362E-3</v>
      </c>
      <c r="D72" s="18">
        <f>IF(COUNT(C72)&gt;0,(3/(C72*24*60))*60,"")</f>
        <v>29.134306455137214</v>
      </c>
      <c r="E72" s="6">
        <v>2015</v>
      </c>
    </row>
    <row r="73" spans="1:5" x14ac:dyDescent="0.25">
      <c r="A73">
        <f t="shared" si="2"/>
        <v>46</v>
      </c>
      <c r="B73" s="7" t="s">
        <v>193</v>
      </c>
      <c r="C73" s="22">
        <v>4.2917245370370375E-3</v>
      </c>
      <c r="D73" s="18">
        <f>IF(COUNT(C73)&gt;0,(3/(C73*24*60))*60,"")</f>
        <v>29.125820849233421</v>
      </c>
      <c r="E73" s="6">
        <v>2021</v>
      </c>
    </row>
    <row r="74" spans="1:5" x14ac:dyDescent="0.25">
      <c r="A74">
        <f t="shared" si="2"/>
        <v>47</v>
      </c>
      <c r="B74" s="7" t="s">
        <v>37</v>
      </c>
      <c r="C74" s="22">
        <v>4.3048495370370367E-3</v>
      </c>
      <c r="D74" s="18">
        <f>IF(COUNT(C74)&gt;0,(3/(C74*24*60))*60,"")</f>
        <v>29.037019511263942</v>
      </c>
      <c r="E74" s="6">
        <v>2016</v>
      </c>
    </row>
    <row r="75" spans="1:5" x14ac:dyDescent="0.25">
      <c r="A75">
        <f t="shared" si="2"/>
        <v>48</v>
      </c>
      <c r="B75" s="7" t="s">
        <v>142</v>
      </c>
      <c r="C75" s="22">
        <v>4.3497106481481477E-3</v>
      </c>
      <c r="D75" s="18">
        <f>IF(COUNT(C75)&gt;0,(3/(C75*24*60))*60,"")</f>
        <v>28.737543738275484</v>
      </c>
      <c r="E75" s="6">
        <v>2019</v>
      </c>
    </row>
    <row r="76" spans="1:5" x14ac:dyDescent="0.25">
      <c r="A76">
        <f t="shared" si="2"/>
        <v>49</v>
      </c>
      <c r="B76" s="7" t="s">
        <v>171</v>
      </c>
      <c r="C76" s="22">
        <v>4.352465277777778E-3</v>
      </c>
      <c r="D76" s="18">
        <f>IF(COUNT(C76)&gt;0,(3/(C76*24*60))*60,"")</f>
        <v>28.719356048216607</v>
      </c>
      <c r="E76" s="6">
        <v>2018</v>
      </c>
    </row>
    <row r="77" spans="1:5" x14ac:dyDescent="0.25">
      <c r="A77">
        <f t="shared" si="2"/>
        <v>50</v>
      </c>
      <c r="B77" s="7" t="s">
        <v>223</v>
      </c>
      <c r="C77" s="22">
        <v>4.3556712962962959E-3</v>
      </c>
      <c r="D77" s="18">
        <f>IF(COUNT(C77)&gt;0,(3/(C77*24*60))*60,"")</f>
        <v>28.698216990407357</v>
      </c>
      <c r="E77" s="6">
        <v>2021</v>
      </c>
    </row>
    <row r="78" spans="1:5" x14ac:dyDescent="0.25">
      <c r="A78">
        <f t="shared" si="2"/>
        <v>51</v>
      </c>
      <c r="B78" s="7" t="s">
        <v>229</v>
      </c>
      <c r="C78" s="22">
        <v>4.3712037037037044E-3</v>
      </c>
      <c r="D78" s="18">
        <f>IF(COUNT(C78)&gt;0,(3/(C78*24*60))*60,"")</f>
        <v>28.596242241945383</v>
      </c>
      <c r="E78" s="6">
        <v>2021</v>
      </c>
    </row>
    <row r="79" spans="1:5" x14ac:dyDescent="0.25">
      <c r="A79">
        <f t="shared" si="2"/>
        <v>52</v>
      </c>
      <c r="B79" s="7" t="s">
        <v>187</v>
      </c>
      <c r="C79" s="22">
        <v>4.3837384259259255E-3</v>
      </c>
      <c r="D79" s="18">
        <f>IF(COUNT(C79)&gt;0,(3/(C79*24*60))*60,"")</f>
        <v>28.514475056434897</v>
      </c>
      <c r="E79" s="6">
        <v>2018</v>
      </c>
    </row>
    <row r="80" spans="1:5" x14ac:dyDescent="0.25">
      <c r="A80">
        <f t="shared" si="2"/>
        <v>53</v>
      </c>
      <c r="B80" s="7" t="s">
        <v>63</v>
      </c>
      <c r="C80" s="22">
        <v>4.407650462962963E-3</v>
      </c>
      <c r="D80" s="18">
        <f>IF(COUNT(C80)&gt;0,(3/(C80*24*60))*60,"")</f>
        <v>28.359780579327296</v>
      </c>
      <c r="E80" s="6">
        <v>2015</v>
      </c>
    </row>
    <row r="81" spans="1:5" x14ac:dyDescent="0.25">
      <c r="A81">
        <f t="shared" si="2"/>
        <v>54</v>
      </c>
      <c r="B81" s="9" t="s">
        <v>207</v>
      </c>
      <c r="C81" s="25">
        <v>4.4242939814814813E-3</v>
      </c>
      <c r="D81" s="18">
        <f>IF(COUNT(C81)&gt;0,(3/(C81*24*60))*60,"")</f>
        <v>28.253095414365657</v>
      </c>
      <c r="E81" s="3">
        <v>2019</v>
      </c>
    </row>
    <row r="82" spans="1:5" x14ac:dyDescent="0.25">
      <c r="A82">
        <f t="shared" si="2"/>
        <v>55</v>
      </c>
      <c r="B82" s="13" t="s">
        <v>217</v>
      </c>
      <c r="C82" s="19">
        <v>4.4787037037037035E-3</v>
      </c>
      <c r="D82" s="18">
        <f>IF(COUNT(C82)&gt;0,(3/(C82*24*60))*60,"")</f>
        <v>27.909861484391154</v>
      </c>
      <c r="E82" s="8">
        <v>2022</v>
      </c>
    </row>
    <row r="83" spans="1:5" x14ac:dyDescent="0.25">
      <c r="A83">
        <v>56</v>
      </c>
      <c r="B83" s="7" t="s">
        <v>192</v>
      </c>
      <c r="C83" s="22">
        <v>4.5481134259259259E-3</v>
      </c>
      <c r="D83" s="18">
        <f>IF(COUNT(C83)&gt;0,(3/(C83*24*60))*60,"")</f>
        <v>27.483923177345105</v>
      </c>
      <c r="E83" s="6">
        <v>2021</v>
      </c>
    </row>
    <row r="84" spans="1:5" x14ac:dyDescent="0.25">
      <c r="A84">
        <f t="shared" si="2"/>
        <v>57</v>
      </c>
      <c r="B84" s="7" t="s">
        <v>38</v>
      </c>
      <c r="C84" s="22">
        <v>4.5930324074074077E-3</v>
      </c>
      <c r="D84" s="18">
        <f>IF(COUNT(C84)&gt;0,(3/(C84*24*60))*60,"")</f>
        <v>27.215135647291838</v>
      </c>
      <c r="E84" s="6">
        <v>2016</v>
      </c>
    </row>
    <row r="85" spans="1:5" x14ac:dyDescent="0.25">
      <c r="A85">
        <v>57</v>
      </c>
      <c r="B85" s="7" t="s">
        <v>34</v>
      </c>
      <c r="C85" s="22">
        <v>4.6828703703703702E-3</v>
      </c>
      <c r="D85" s="18">
        <f>IF(COUNT(C85)&gt;0,(3/(C85*24*60))*60,"")</f>
        <v>26.693030153237768</v>
      </c>
      <c r="E85" s="6">
        <v>2015</v>
      </c>
    </row>
    <row r="86" spans="1:5" x14ac:dyDescent="0.25">
      <c r="A86">
        <f t="shared" si="2"/>
        <v>58</v>
      </c>
      <c r="B86" s="7" t="s">
        <v>22</v>
      </c>
      <c r="C86" s="22">
        <v>4.907824074074074E-3</v>
      </c>
      <c r="D86" s="18">
        <f>IF(COUNT(C86)&gt;0,(3/(C86*24*60))*60,"")</f>
        <v>25.469535605467463</v>
      </c>
      <c r="E86" s="6">
        <v>2016</v>
      </c>
    </row>
    <row r="87" spans="1:5" x14ac:dyDescent="0.25">
      <c r="A87">
        <v>58</v>
      </c>
      <c r="B87" s="13" t="s">
        <v>246</v>
      </c>
      <c r="C87" s="19">
        <v>4.9983449074074079E-3</v>
      </c>
      <c r="D87" s="18">
        <f>IF(COUNT(C87)&gt;0,(3/(C87*24*60))*60,"")</f>
        <v>25.00827820320152</v>
      </c>
      <c r="E87" s="8">
        <v>2022</v>
      </c>
    </row>
    <row r="88" spans="1:5" x14ac:dyDescent="0.25">
      <c r="A88">
        <f t="shared" si="2"/>
        <v>59</v>
      </c>
      <c r="B88" s="7" t="s">
        <v>208</v>
      </c>
      <c r="C88" s="22">
        <v>5.0464583333333334E-3</v>
      </c>
      <c r="D88" s="18">
        <f>IF(COUNT(C88)&gt;0,(3/(C88*24*60))*60,"")</f>
        <v>24.769846839780378</v>
      </c>
      <c r="E88" s="6">
        <v>2021</v>
      </c>
    </row>
    <row r="89" spans="1:5" x14ac:dyDescent="0.25">
      <c r="C89" s="27"/>
    </row>
    <row r="90" spans="1:5" x14ac:dyDescent="0.25">
      <c r="C90" s="27"/>
    </row>
    <row r="91" spans="1:5" x14ac:dyDescent="0.25">
      <c r="C91" s="27"/>
    </row>
    <row r="92" spans="1:5" x14ac:dyDescent="0.25">
      <c r="C92" s="27"/>
    </row>
    <row r="93" spans="1:5" x14ac:dyDescent="0.25">
      <c r="C93" s="27"/>
    </row>
    <row r="94" spans="1:5" x14ac:dyDescent="0.25">
      <c r="C94" s="27"/>
    </row>
    <row r="95" spans="1:5" x14ac:dyDescent="0.25">
      <c r="C95" s="27"/>
    </row>
    <row r="96" spans="1:5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</sheetData>
  <sortState xmlns:xlrd2="http://schemas.microsoft.com/office/spreadsheetml/2017/richdata2" ref="B2:E76">
    <sortCondition ref="C2:C7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6"/>
  <sheetViews>
    <sheetView showGridLines="0" workbookViewId="0">
      <selection activeCell="E1" sqref="B1:E1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64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170</v>
      </c>
      <c r="C2" s="22">
        <v>3.2700000000000003E-3</v>
      </c>
      <c r="D2" s="18">
        <f>IF(COUNT(C2)&gt;0,(3/(C2*24*60))*60,"")</f>
        <v>38.226299694189606</v>
      </c>
      <c r="E2" s="6">
        <v>2019</v>
      </c>
    </row>
    <row r="3" spans="1:5" x14ac:dyDescent="0.25">
      <c r="A3">
        <v>2</v>
      </c>
      <c r="B3" s="13" t="s">
        <v>76</v>
      </c>
      <c r="C3" s="19">
        <v>3.4026851851851852E-3</v>
      </c>
      <c r="D3" s="18">
        <f>IF(COUNT(C3)&gt;0,(3/(C3*24*60))*60,"")</f>
        <v>36.735693488258192</v>
      </c>
      <c r="E3" s="8">
        <v>2011</v>
      </c>
    </row>
    <row r="4" spans="1:5" x14ac:dyDescent="0.25">
      <c r="A4">
        <v>3</v>
      </c>
      <c r="B4" s="13" t="s">
        <v>77</v>
      </c>
      <c r="C4" s="19">
        <v>3.4279282407407405E-3</v>
      </c>
      <c r="D4" s="18">
        <f>IF(COUNT(C4)&gt;0,(3/(C4*24*60))*60,"")</f>
        <v>36.46517407056011</v>
      </c>
      <c r="E4" s="8">
        <v>2011</v>
      </c>
    </row>
    <row r="5" spans="1:5" x14ac:dyDescent="0.25">
      <c r="A5">
        <v>4</v>
      </c>
      <c r="B5" s="7" t="s">
        <v>5</v>
      </c>
      <c r="C5" s="22">
        <v>3.4324074074074079E-3</v>
      </c>
      <c r="D5" s="18">
        <f>IF(COUNT(C5)&gt;0,(3/(C5*24*60))*60,"")</f>
        <v>36.41758834637173</v>
      </c>
      <c r="E5" s="6">
        <v>2017</v>
      </c>
    </row>
    <row r="6" spans="1:5" x14ac:dyDescent="0.25">
      <c r="A6">
        <v>5</v>
      </c>
      <c r="B6" s="7" t="s">
        <v>35</v>
      </c>
      <c r="C6" s="22">
        <v>3.4513425925925927E-3</v>
      </c>
      <c r="D6" s="18">
        <f>IF(COUNT(C6)&gt;0,(3/(C6*24*60))*60,"")</f>
        <v>36.217789641712159</v>
      </c>
      <c r="E6" s="6">
        <v>2017</v>
      </c>
    </row>
    <row r="7" spans="1:5" x14ac:dyDescent="0.25">
      <c r="A7">
        <v>6</v>
      </c>
      <c r="B7" s="7" t="s">
        <v>6</v>
      </c>
      <c r="C7" s="22">
        <v>3.4640393518518518E-3</v>
      </c>
      <c r="D7" s="18">
        <f>IF(COUNT(C7)&gt;0,(3/(C7*24*60))*60,"")</f>
        <v>36.08504041190406</v>
      </c>
      <c r="E7" s="6">
        <v>2017</v>
      </c>
    </row>
    <row r="8" spans="1:5" x14ac:dyDescent="0.25">
      <c r="A8">
        <v>7</v>
      </c>
      <c r="B8" s="13" t="s">
        <v>83</v>
      </c>
      <c r="C8" s="19">
        <v>3.48369212962963E-3</v>
      </c>
      <c r="D8" s="18">
        <f>IF(COUNT(C8)&gt;0,(3/(C8*24*60))*60,"")</f>
        <v>35.881471539016111</v>
      </c>
      <c r="E8" s="8">
        <v>2011</v>
      </c>
    </row>
    <row r="9" spans="1:5" x14ac:dyDescent="0.25">
      <c r="A9">
        <v>8</v>
      </c>
      <c r="B9" s="13" t="s">
        <v>184</v>
      </c>
      <c r="C9" s="19">
        <v>3.4950462962962964E-3</v>
      </c>
      <c r="D9" s="18">
        <f>IF(COUNT(C9)&gt;0,(3/(C9*24*60))*60,"")</f>
        <v>35.764905355463419</v>
      </c>
      <c r="E9" s="8">
        <v>2023</v>
      </c>
    </row>
    <row r="10" spans="1:5" x14ac:dyDescent="0.25">
      <c r="A10">
        <v>9</v>
      </c>
      <c r="B10" s="11" t="s">
        <v>69</v>
      </c>
      <c r="C10" s="24">
        <v>3.4989583333333331E-3</v>
      </c>
      <c r="D10" s="18">
        <f>IF(COUNT(C10)&gt;0,(3/(C10*24*60))*60,"")</f>
        <v>35.724918130395956</v>
      </c>
      <c r="E10" s="6">
        <v>2013</v>
      </c>
    </row>
    <row r="11" spans="1:5" x14ac:dyDescent="0.25">
      <c r="A11">
        <v>10</v>
      </c>
      <c r="B11" s="13" t="s">
        <v>78</v>
      </c>
      <c r="C11" s="19">
        <v>3.5055555555555556E-3</v>
      </c>
      <c r="D11" s="18">
        <f>IF(COUNT(C11)&gt;0,(3/(C11*24*60))*60,"")</f>
        <v>35.657686212361327</v>
      </c>
      <c r="E11" s="8">
        <v>2011</v>
      </c>
    </row>
    <row r="12" spans="1:5" x14ac:dyDescent="0.25">
      <c r="A12">
        <v>11</v>
      </c>
      <c r="B12" s="7" t="s">
        <v>30</v>
      </c>
      <c r="C12" s="22">
        <v>3.5226504629629631E-3</v>
      </c>
      <c r="D12" s="18">
        <f>IF(COUNT(C12)&gt;0,(3/(C12*24*60))*60,"")</f>
        <v>35.484644677139016</v>
      </c>
      <c r="E12" s="6">
        <v>2016</v>
      </c>
    </row>
    <row r="13" spans="1:5" x14ac:dyDescent="0.25">
      <c r="A13">
        <v>12</v>
      </c>
      <c r="B13" s="7" t="s">
        <v>36</v>
      </c>
      <c r="C13" s="22">
        <v>3.5262962962962965E-3</v>
      </c>
      <c r="D13" s="18">
        <f>IF(COUNT(C13)&gt;0,(3/(C13*24*60))*60,"")</f>
        <v>35.447957147358473</v>
      </c>
      <c r="E13" s="6">
        <v>2017</v>
      </c>
    </row>
    <row r="14" spans="1:5" x14ac:dyDescent="0.25">
      <c r="A14">
        <v>13</v>
      </c>
      <c r="B14" s="7" t="s">
        <v>201</v>
      </c>
      <c r="C14" s="22">
        <v>3.543136574074074E-3</v>
      </c>
      <c r="D14" s="18">
        <f>IF(COUNT(C14)&gt;0,(3/(C14*24*60))*60,"")</f>
        <v>35.279475511797393</v>
      </c>
      <c r="E14" s="6">
        <v>2020</v>
      </c>
    </row>
    <row r="15" spans="1:5" x14ac:dyDescent="0.25">
      <c r="A15">
        <v>14</v>
      </c>
      <c r="B15" s="7" t="s">
        <v>52</v>
      </c>
      <c r="C15" s="22">
        <v>3.5556712962962964E-3</v>
      </c>
      <c r="D15" s="18">
        <f>IF(COUNT(C15)&gt;0,(3/(C15*24*60))*60,"")</f>
        <v>35.155105628072</v>
      </c>
      <c r="E15" s="6">
        <v>2015</v>
      </c>
    </row>
    <row r="16" spans="1:5" x14ac:dyDescent="0.25">
      <c r="A16">
        <v>15</v>
      </c>
      <c r="B16" s="7" t="s">
        <v>130</v>
      </c>
      <c r="C16" s="22">
        <v>3.5733796296296299E-3</v>
      </c>
      <c r="D16" s="18">
        <f>IF(COUNT(C16)&gt;0,(3/(C16*24*60))*60,"")</f>
        <v>34.980890069313986</v>
      </c>
      <c r="E16" s="6">
        <v>2017</v>
      </c>
    </row>
    <row r="17" spans="1:5" x14ac:dyDescent="0.25">
      <c r="A17">
        <v>16</v>
      </c>
      <c r="B17" s="13" t="s">
        <v>80</v>
      </c>
      <c r="C17" s="19">
        <v>3.5759722222222221E-3</v>
      </c>
      <c r="D17" s="18">
        <f>IF(COUNT(C17)&gt;0,(3/(C17*24*60))*60,"")</f>
        <v>34.955528799471786</v>
      </c>
      <c r="E17" s="8">
        <v>2011</v>
      </c>
    </row>
    <row r="18" spans="1:5" x14ac:dyDescent="0.25">
      <c r="A18">
        <v>17</v>
      </c>
      <c r="B18" s="7" t="s">
        <v>155</v>
      </c>
      <c r="C18" s="22">
        <v>3.593275462962963E-3</v>
      </c>
      <c r="D18" s="18">
        <f>IF(COUNT(C18)&gt;0,(3/(C18*24*60))*60,"")</f>
        <v>34.787202174844346</v>
      </c>
      <c r="E18" s="6">
        <v>2020</v>
      </c>
    </row>
    <row r="19" spans="1:5" x14ac:dyDescent="0.25">
      <c r="A19">
        <v>18</v>
      </c>
      <c r="B19" s="7" t="s">
        <v>162</v>
      </c>
      <c r="C19" s="22">
        <v>3.6051388888888886E-3</v>
      </c>
      <c r="D19" s="18">
        <f>IF(COUNT(C19)&gt;0,(3/(C19*24*60))*60,"")</f>
        <v>34.672727973186426</v>
      </c>
      <c r="E19" s="6">
        <v>2017</v>
      </c>
    </row>
    <row r="20" spans="1:5" x14ac:dyDescent="0.25">
      <c r="A20">
        <v>19</v>
      </c>
      <c r="B20" s="7" t="s">
        <v>74</v>
      </c>
      <c r="C20" s="22">
        <v>3.6112384259259257E-3</v>
      </c>
      <c r="D20" s="18">
        <f>IF(COUNT(C20)&gt;0,(3/(C20*24*60))*60,"")</f>
        <v>34.614164244209334</v>
      </c>
      <c r="E20" s="6">
        <v>2016</v>
      </c>
    </row>
    <row r="21" spans="1:5" x14ac:dyDescent="0.25">
      <c r="A21">
        <v>20</v>
      </c>
      <c r="B21" s="7" t="s">
        <v>31</v>
      </c>
      <c r="C21" s="22">
        <v>3.6396643518518518E-3</v>
      </c>
      <c r="D21" s="18">
        <f>IF(COUNT(C21)&gt;0,(3/(C21*24*60))*60,"")</f>
        <v>34.343826220239329</v>
      </c>
      <c r="E21" s="6">
        <v>2016</v>
      </c>
    </row>
    <row r="22" spans="1:5" x14ac:dyDescent="0.25">
      <c r="A22">
        <v>21</v>
      </c>
      <c r="B22" s="7" t="s">
        <v>51</v>
      </c>
      <c r="C22" s="22">
        <v>3.6400462962962957E-3</v>
      </c>
      <c r="D22" s="18">
        <f>IF(COUNT(C22)&gt;0,(3/(C22*24*60))*60,"")</f>
        <v>34.340222575516698</v>
      </c>
      <c r="E22" s="6">
        <v>2015</v>
      </c>
    </row>
    <row r="23" spans="1:5" x14ac:dyDescent="0.25">
      <c r="A23">
        <v>22</v>
      </c>
      <c r="B23" s="7" t="s">
        <v>4</v>
      </c>
      <c r="C23" s="22">
        <v>3.6410763888888886E-3</v>
      </c>
      <c r="D23" s="18">
        <f>IF(COUNT(C23)&gt;0,(3/(C23*24*60))*60,"")</f>
        <v>34.330507423972229</v>
      </c>
      <c r="E23" s="6">
        <v>2018</v>
      </c>
    </row>
    <row r="24" spans="1:5" x14ac:dyDescent="0.25">
      <c r="A24">
        <v>23</v>
      </c>
      <c r="B24" s="7" t="s">
        <v>163</v>
      </c>
      <c r="C24" s="22">
        <v>3.6452314814814815E-3</v>
      </c>
      <c r="D24" s="18">
        <f>IF(COUNT(C24)&gt;0,(3/(C24*24*60))*60,"")</f>
        <v>34.291375084140874</v>
      </c>
      <c r="E24" s="6">
        <v>2020</v>
      </c>
    </row>
    <row r="25" spans="1:5" x14ac:dyDescent="0.25">
      <c r="A25">
        <v>24</v>
      </c>
      <c r="B25" s="7" t="s">
        <v>16</v>
      </c>
      <c r="C25" s="22">
        <v>3.6546759259259258E-3</v>
      </c>
      <c r="D25" s="18">
        <f>IF(COUNT(C25)&gt;0,(3/(C25*24*60))*60,"")</f>
        <v>34.202759022561153</v>
      </c>
      <c r="E25" s="6">
        <v>2020</v>
      </c>
    </row>
    <row r="26" spans="1:5" x14ac:dyDescent="0.25">
      <c r="A26">
        <v>25</v>
      </c>
      <c r="B26" s="7" t="s">
        <v>123</v>
      </c>
      <c r="C26" s="22">
        <v>3.6555439814814814E-3</v>
      </c>
      <c r="D26" s="18">
        <f>IF(COUNT(C26)&gt;0,(3/(C26*24*60))*60,"")</f>
        <v>34.194637141075042</v>
      </c>
      <c r="E26" s="6">
        <v>2019</v>
      </c>
    </row>
    <row r="27" spans="1:5" x14ac:dyDescent="0.25">
      <c r="A27">
        <v>26</v>
      </c>
      <c r="B27" s="13" t="s">
        <v>211</v>
      </c>
      <c r="C27" s="19">
        <v>3.6567592592592593E-3</v>
      </c>
      <c r="D27" s="18">
        <f>IF(COUNT(C27)&gt;0,(3/(C27*24*60))*60,"")</f>
        <v>34.183272985085964</v>
      </c>
      <c r="E27" s="8">
        <v>2024</v>
      </c>
    </row>
    <row r="28" spans="1:5" x14ac:dyDescent="0.25">
      <c r="A28">
        <v>27</v>
      </c>
      <c r="B28" s="11" t="s">
        <v>45</v>
      </c>
      <c r="C28" s="24">
        <v>3.6679629629629631E-3</v>
      </c>
      <c r="D28" s="18">
        <f>IF(COUNT(C28)&gt;0,(3/(C28*24*60))*60,"")</f>
        <v>34.078861008734286</v>
      </c>
      <c r="E28" s="6">
        <v>2013</v>
      </c>
    </row>
    <row r="29" spans="1:5" x14ac:dyDescent="0.25">
      <c r="A29">
        <v>28</v>
      </c>
      <c r="B29" s="7" t="s">
        <v>32</v>
      </c>
      <c r="C29" s="22">
        <v>3.6839814814814812E-3</v>
      </c>
      <c r="D29" s="18">
        <f>IF(COUNT(C29)&gt;0,(3/(C29*24*60))*60,"")</f>
        <v>33.930680875662901</v>
      </c>
      <c r="E29" s="6">
        <v>2016</v>
      </c>
    </row>
    <row r="30" spans="1:5" x14ac:dyDescent="0.25">
      <c r="A30">
        <v>29</v>
      </c>
      <c r="B30" s="7" t="s">
        <v>131</v>
      </c>
      <c r="C30" s="22">
        <v>3.700810185185185E-3</v>
      </c>
      <c r="D30" s="18">
        <f>IF(COUNT(C30)&gt;0,(3/(C30*24*60))*60,"")</f>
        <v>33.776387802971072</v>
      </c>
      <c r="E30" s="6">
        <v>2017</v>
      </c>
    </row>
    <row r="31" spans="1:5" x14ac:dyDescent="0.25">
      <c r="A31">
        <v>30</v>
      </c>
      <c r="B31" s="7" t="s">
        <v>165</v>
      </c>
      <c r="C31" s="22">
        <v>3.7110416666666663E-3</v>
      </c>
      <c r="D31" s="18">
        <f>IF(COUNT(C31)&gt;0,(3/(C31*24*60))*60,"")</f>
        <v>33.683265031157021</v>
      </c>
      <c r="E31" s="6">
        <v>2019</v>
      </c>
    </row>
    <row r="32" spans="1:5" x14ac:dyDescent="0.25">
      <c r="A32">
        <v>31</v>
      </c>
      <c r="B32" s="13" t="s">
        <v>82</v>
      </c>
      <c r="C32" s="19">
        <v>3.717476851851852E-3</v>
      </c>
      <c r="D32" s="18">
        <f>IF(COUNT(C32)&gt;0,(3/(C32*24*60))*60,"")</f>
        <v>33.624957190448022</v>
      </c>
      <c r="E32" s="8">
        <v>2011</v>
      </c>
    </row>
    <row r="33" spans="1:5" x14ac:dyDescent="0.25">
      <c r="A33">
        <v>32</v>
      </c>
      <c r="B33" s="7" t="s">
        <v>146</v>
      </c>
      <c r="C33" s="22">
        <v>3.7183333333333335E-3</v>
      </c>
      <c r="D33" s="18">
        <f>IF(COUNT(C33)&gt;0,(3/(C33*24*60))*60,"")</f>
        <v>33.617212012550425</v>
      </c>
      <c r="E33" s="6">
        <v>2018</v>
      </c>
    </row>
    <row r="34" spans="1:5" x14ac:dyDescent="0.25">
      <c r="A34">
        <v>33</v>
      </c>
      <c r="B34" s="7" t="s">
        <v>231</v>
      </c>
      <c r="C34" s="22">
        <v>3.7368055555555557E-3</v>
      </c>
      <c r="D34" s="18">
        <f>IF(COUNT(C34)&gt;0,(3/(C34*24*60))*60,"")</f>
        <v>33.451031406801704</v>
      </c>
      <c r="E34" s="6">
        <v>2021</v>
      </c>
    </row>
    <row r="35" spans="1:5" x14ac:dyDescent="0.25">
      <c r="A35">
        <v>34</v>
      </c>
      <c r="B35" s="7" t="s">
        <v>191</v>
      </c>
      <c r="C35" s="22">
        <v>3.7516898148148149E-3</v>
      </c>
      <c r="D35" s="18">
        <f>IF(COUNT(C35)&gt;0,(3/(C35*24*60))*60,"")</f>
        <v>33.31831952268422</v>
      </c>
      <c r="E35" s="6">
        <v>2018</v>
      </c>
    </row>
    <row r="36" spans="1:5" x14ac:dyDescent="0.25">
      <c r="A36">
        <v>35</v>
      </c>
      <c r="B36" s="7" t="s">
        <v>53</v>
      </c>
      <c r="C36" s="22">
        <v>3.7542592592592593E-3</v>
      </c>
      <c r="D36" s="18">
        <f>IF(COUNT(C36)&gt;0,(3/(C36*24*60))*60,"")</f>
        <v>33.29551620381789</v>
      </c>
      <c r="E36" s="6">
        <v>2015</v>
      </c>
    </row>
    <row r="37" spans="1:5" x14ac:dyDescent="0.25">
      <c r="A37">
        <v>36</v>
      </c>
      <c r="B37" s="7" t="s">
        <v>3</v>
      </c>
      <c r="C37" s="22">
        <v>3.7627546296296298E-3</v>
      </c>
      <c r="D37" s="18">
        <f>IF(COUNT(C37)&gt;0,(3/(C37*24*60))*60,"")</f>
        <v>33.22034315384095</v>
      </c>
      <c r="E37" s="6">
        <v>2019</v>
      </c>
    </row>
    <row r="38" spans="1:5" x14ac:dyDescent="0.25">
      <c r="A38">
        <v>37</v>
      </c>
      <c r="B38" s="7" t="s">
        <v>24</v>
      </c>
      <c r="C38" s="22">
        <v>3.7778009259259258E-3</v>
      </c>
      <c r="D38" s="18">
        <f>IF(COUNT(C38)&gt;0,(3/(C38*24*60))*60,"")</f>
        <v>33.088032548820166</v>
      </c>
      <c r="E38" s="6">
        <v>2014</v>
      </c>
    </row>
    <row r="39" spans="1:5" x14ac:dyDescent="0.25">
      <c r="A39">
        <v>38</v>
      </c>
      <c r="B39" s="13" t="s">
        <v>260</v>
      </c>
      <c r="C39" s="19">
        <v>3.7877314814814813E-3</v>
      </c>
      <c r="D39" s="18">
        <f>IF(COUNT(C39)&gt;0,(3/(C39*24*60))*60,"")</f>
        <v>33.001283383242686</v>
      </c>
      <c r="E39" s="8">
        <v>2024</v>
      </c>
    </row>
    <row r="40" spans="1:5" x14ac:dyDescent="0.25">
      <c r="A40">
        <v>39</v>
      </c>
      <c r="B40" s="11" t="s">
        <v>65</v>
      </c>
      <c r="C40" s="24">
        <v>3.8028819444444442E-3</v>
      </c>
      <c r="D40" s="18">
        <f>IF(COUNT(C40)&gt;0,(3/(C40*24*60))*60,"")</f>
        <v>32.869808168147337</v>
      </c>
      <c r="E40" s="6">
        <v>2012</v>
      </c>
    </row>
    <row r="41" spans="1:5" x14ac:dyDescent="0.25">
      <c r="A41">
        <v>40</v>
      </c>
      <c r="B41" s="11" t="s">
        <v>66</v>
      </c>
      <c r="C41" s="24">
        <v>3.8169560185185186E-3</v>
      </c>
      <c r="D41" s="18">
        <f>IF(COUNT(C41)&gt;0,(3/(C41*24*60))*60,"")</f>
        <v>32.748608942189612</v>
      </c>
      <c r="E41" s="6">
        <v>2012</v>
      </c>
    </row>
    <row r="42" spans="1:5" x14ac:dyDescent="0.25">
      <c r="A42">
        <v>41</v>
      </c>
      <c r="B42" s="13" t="s">
        <v>244</v>
      </c>
      <c r="C42" s="19">
        <v>3.8197337962962959E-3</v>
      </c>
      <c r="D42" s="18">
        <f>IF(COUNT(C42)&gt;0,(3/(C42*24*60))*60,"")</f>
        <v>32.724793576244224</v>
      </c>
      <c r="E42" s="8">
        <v>2024</v>
      </c>
    </row>
    <row r="43" spans="1:5" x14ac:dyDescent="0.25">
      <c r="A43">
        <v>42</v>
      </c>
      <c r="B43" s="7" t="s">
        <v>25</v>
      </c>
      <c r="C43" s="22">
        <v>3.8219212962962968E-3</v>
      </c>
      <c r="D43" s="18">
        <f>IF(COUNT(C43)&gt;0,(3/(C43*24*60))*60,"")</f>
        <v>32.706063340742666</v>
      </c>
      <c r="E43" s="6">
        <v>2014</v>
      </c>
    </row>
    <row r="44" spans="1:5" x14ac:dyDescent="0.25">
      <c r="A44">
        <v>43</v>
      </c>
      <c r="B44" s="7" t="s">
        <v>136</v>
      </c>
      <c r="C44" s="22">
        <v>3.8402430555555555E-3</v>
      </c>
      <c r="D44" s="18">
        <f>IF(COUNT(C44)&gt;0,(3/(C44*24*60))*60,"")</f>
        <v>32.550023056266326</v>
      </c>
      <c r="E44" s="6">
        <v>2016</v>
      </c>
    </row>
    <row r="45" spans="1:5" x14ac:dyDescent="0.25">
      <c r="A45">
        <v>44</v>
      </c>
      <c r="B45" s="7" t="s">
        <v>174</v>
      </c>
      <c r="C45" s="22">
        <v>3.8499074074074074E-3</v>
      </c>
      <c r="D45" s="18">
        <f>IF(COUNT(C45)&gt;0,(3/(C45*24*60))*60,"")</f>
        <v>32.46831333124895</v>
      </c>
      <c r="E45" s="6">
        <v>2019</v>
      </c>
    </row>
    <row r="46" spans="1:5" x14ac:dyDescent="0.25">
      <c r="A46">
        <v>45</v>
      </c>
      <c r="B46" s="7" t="s">
        <v>164</v>
      </c>
      <c r="C46" s="22">
        <v>3.8762152777777775E-3</v>
      </c>
      <c r="D46" s="18">
        <f>IF(COUNT(C46)&gt;0,(3/(C46*24*60))*60,"")</f>
        <v>32.247950911452506</v>
      </c>
      <c r="E46" s="6">
        <v>2018</v>
      </c>
    </row>
    <row r="47" spans="1:5" x14ac:dyDescent="0.25">
      <c r="A47">
        <v>46</v>
      </c>
      <c r="B47" s="13" t="s">
        <v>224</v>
      </c>
      <c r="C47" s="19">
        <v>3.8900810185185184E-3</v>
      </c>
      <c r="D47" s="18">
        <f>IF(COUNT(C47)&gt;0,(3/(C47*24*60))*60,"")</f>
        <v>32.133006846115627</v>
      </c>
      <c r="E47" s="8">
        <v>2023</v>
      </c>
    </row>
    <row r="48" spans="1:5" x14ac:dyDescent="0.25">
      <c r="A48">
        <v>47</v>
      </c>
      <c r="B48" s="7" t="s">
        <v>156</v>
      </c>
      <c r="C48" s="22">
        <v>3.891701388888889E-3</v>
      </c>
      <c r="D48" s="18">
        <f>IF(COUNT(C48)&gt;0,(3/(C48*24*60))*60,"")</f>
        <v>32.11962776920263</v>
      </c>
      <c r="E48" s="6">
        <v>2020</v>
      </c>
    </row>
    <row r="49" spans="1:5" x14ac:dyDescent="0.25">
      <c r="A49">
        <v>48</v>
      </c>
      <c r="B49" s="7" t="s">
        <v>209</v>
      </c>
      <c r="C49" s="22">
        <v>3.8961574074074072E-3</v>
      </c>
      <c r="D49" s="18">
        <f>IF(COUNT(C49)&gt;0,(3/(C49*24*60))*60,"")</f>
        <v>32.082892688665233</v>
      </c>
      <c r="E49" s="6">
        <v>2019</v>
      </c>
    </row>
    <row r="50" spans="1:5" x14ac:dyDescent="0.25">
      <c r="A50">
        <v>49</v>
      </c>
      <c r="B50" s="7" t="s">
        <v>168</v>
      </c>
      <c r="C50" s="22">
        <v>3.9021412037037032E-3</v>
      </c>
      <c r="D50" s="18">
        <f>IF(COUNT(C50)&gt;0,(3/(C50*24*60))*60,"")</f>
        <v>32.033694701092998</v>
      </c>
      <c r="E50" s="6">
        <v>2019</v>
      </c>
    </row>
    <row r="51" spans="1:5" x14ac:dyDescent="0.25">
      <c r="A51">
        <v>50</v>
      </c>
      <c r="B51" s="7" t="s">
        <v>233</v>
      </c>
      <c r="C51" s="22">
        <v>3.9028703703703703E-3</v>
      </c>
      <c r="D51" s="18">
        <f>IF(COUNT(C51)&gt;0,(3/(C51*24*60))*60,"")</f>
        <v>32.027709900120989</v>
      </c>
      <c r="E51" s="6">
        <v>2021</v>
      </c>
    </row>
    <row r="52" spans="1:5" x14ac:dyDescent="0.25">
      <c r="A52">
        <v>51</v>
      </c>
      <c r="B52" s="7" t="s">
        <v>166</v>
      </c>
      <c r="C52" s="22">
        <v>3.9339004629629628E-3</v>
      </c>
      <c r="D52" s="18">
        <f>IF(COUNT(C52)&gt;0,(3/(C52*24*60))*60,"")</f>
        <v>31.775079511252208</v>
      </c>
      <c r="E52" s="6">
        <v>2018</v>
      </c>
    </row>
    <row r="53" spans="1:5" x14ac:dyDescent="0.25">
      <c r="A53">
        <v>52</v>
      </c>
      <c r="B53" s="13" t="s">
        <v>246</v>
      </c>
      <c r="C53" s="19">
        <v>3.9504398148148155E-3</v>
      </c>
      <c r="D53" s="18">
        <f>IF(COUNT(C53)&gt;0,(3/(C53*24*60))*60,"")</f>
        <v>31.642046420054026</v>
      </c>
      <c r="E53" s="8">
        <v>2023</v>
      </c>
    </row>
    <row r="54" spans="1:5" x14ac:dyDescent="0.25">
      <c r="A54">
        <v>53</v>
      </c>
      <c r="B54" s="7" t="s">
        <v>54</v>
      </c>
      <c r="C54" s="22">
        <v>3.9533449074074072E-3</v>
      </c>
      <c r="D54" s="18">
        <f>IF(COUNT(C54)&gt;0,(3/(C54*24*60))*60,"")</f>
        <v>31.618794445631774</v>
      </c>
      <c r="E54" s="6">
        <v>2015</v>
      </c>
    </row>
    <row r="55" spans="1:5" x14ac:dyDescent="0.25">
      <c r="A55">
        <v>54</v>
      </c>
      <c r="B55" s="7" t="s">
        <v>176</v>
      </c>
      <c r="C55" s="22">
        <v>3.9571990740740739E-3</v>
      </c>
      <c r="D55" s="18">
        <f>IF(COUNT(C55)&gt;0,(3/(C55*24*60))*60,"")</f>
        <v>31.587998900269671</v>
      </c>
      <c r="E55" s="6">
        <v>2020</v>
      </c>
    </row>
    <row r="56" spans="1:5" x14ac:dyDescent="0.25">
      <c r="A56">
        <v>55</v>
      </c>
      <c r="B56" s="7" t="s">
        <v>55</v>
      </c>
      <c r="C56" s="22">
        <v>3.9632638888888894E-3</v>
      </c>
      <c r="D56" s="18">
        <f>IF(COUNT(C56)&gt;0,(3/(C56*24*60))*60,"")</f>
        <v>31.539661123863258</v>
      </c>
      <c r="E56" s="6">
        <v>2015</v>
      </c>
    </row>
    <row r="57" spans="1:5" x14ac:dyDescent="0.25">
      <c r="A57">
        <v>56</v>
      </c>
      <c r="B57" s="7" t="s">
        <v>213</v>
      </c>
      <c r="C57" s="22">
        <v>3.9656712962962961E-3</v>
      </c>
      <c r="D57" s="18">
        <f>IF(COUNT(C57)&gt;0,(3/(C57*24*60))*60,"")</f>
        <v>31.520514601586534</v>
      </c>
      <c r="E57" s="6">
        <v>2020</v>
      </c>
    </row>
    <row r="58" spans="1:5" x14ac:dyDescent="0.25">
      <c r="A58">
        <v>57</v>
      </c>
      <c r="B58" s="7" t="s">
        <v>56</v>
      </c>
      <c r="C58" s="22">
        <v>3.9732291666666666E-3</v>
      </c>
      <c r="D58" s="18">
        <f>IF(COUNT(C58)&gt;0,(3/(C58*24*60))*60,"")</f>
        <v>31.460556327504388</v>
      </c>
      <c r="E58" s="6">
        <v>2015</v>
      </c>
    </row>
    <row r="59" spans="1:5" x14ac:dyDescent="0.25">
      <c r="A59">
        <v>58</v>
      </c>
      <c r="B59" s="7" t="s">
        <v>138</v>
      </c>
      <c r="C59" s="22">
        <v>3.975127314814815E-3</v>
      </c>
      <c r="D59" s="18">
        <f>IF(COUNT(C59)&gt;0,(3/(C59*24*60))*60,"")</f>
        <v>31.445533715144226</v>
      </c>
      <c r="E59" s="6">
        <v>2018</v>
      </c>
    </row>
    <row r="60" spans="1:5" x14ac:dyDescent="0.25">
      <c r="A60">
        <v>59</v>
      </c>
      <c r="B60" s="11" t="s">
        <v>67</v>
      </c>
      <c r="C60" s="24">
        <v>3.9768634259259262E-3</v>
      </c>
      <c r="D60" s="18">
        <f>IF(COUNT(C60)&gt;0,(3/(C60*24*60))*60,"")</f>
        <v>31.431806077397912</v>
      </c>
      <c r="E60" s="6">
        <v>2012</v>
      </c>
    </row>
    <row r="61" spans="1:5" x14ac:dyDescent="0.25">
      <c r="A61">
        <v>60</v>
      </c>
      <c r="B61" s="7" t="s">
        <v>13</v>
      </c>
      <c r="C61" s="22">
        <v>3.9856828703703703E-3</v>
      </c>
      <c r="D61" s="18">
        <f>IF(COUNT(C61)&gt;0,(3/(C61*24*60))*60,"")</f>
        <v>31.362254365306374</v>
      </c>
      <c r="E61" s="6">
        <v>2019</v>
      </c>
    </row>
    <row r="62" spans="1:5" x14ac:dyDescent="0.25">
      <c r="A62">
        <v>61</v>
      </c>
      <c r="B62" s="7" t="s">
        <v>171</v>
      </c>
      <c r="C62" s="22">
        <v>3.9868981481481483E-3</v>
      </c>
      <c r="D62" s="18">
        <f>IF(COUNT(C62)&gt;0,(3/(C62*24*60))*60,"")</f>
        <v>31.352694589918364</v>
      </c>
      <c r="E62" s="6">
        <v>2019</v>
      </c>
    </row>
    <row r="63" spans="1:5" x14ac:dyDescent="0.25">
      <c r="A63">
        <v>62</v>
      </c>
      <c r="B63" s="7" t="s">
        <v>60</v>
      </c>
      <c r="C63" s="22">
        <v>3.9923379629629632E-3</v>
      </c>
      <c r="D63" s="18">
        <f>IF(COUNT(C63)&gt;0,(3/(C63*24*60))*60,"")</f>
        <v>31.309974546150322</v>
      </c>
      <c r="E63" s="6">
        <v>2016</v>
      </c>
    </row>
    <row r="64" spans="1:5" x14ac:dyDescent="0.25">
      <c r="A64">
        <v>63</v>
      </c>
      <c r="B64" s="13" t="s">
        <v>90</v>
      </c>
      <c r="C64" s="19">
        <v>3.9940972222222227E-3</v>
      </c>
      <c r="D64" s="18">
        <f>IF(COUNT(C64)&gt;0,(3/(C64*24*60))*60,"")</f>
        <v>31.29618360427714</v>
      </c>
      <c r="E64" s="8">
        <v>2011</v>
      </c>
    </row>
    <row r="65" spans="1:5" x14ac:dyDescent="0.25">
      <c r="A65">
        <v>64</v>
      </c>
      <c r="B65" s="7" t="s">
        <v>194</v>
      </c>
      <c r="C65" s="22">
        <v>3.9970138888888894E-3</v>
      </c>
      <c r="D65" s="18">
        <f>IF(COUNT(C65)&gt;0,(3/(C65*24*60))*60,"")</f>
        <v>31.273346421807947</v>
      </c>
      <c r="E65" s="6">
        <v>2019</v>
      </c>
    </row>
    <row r="66" spans="1:5" x14ac:dyDescent="0.25">
      <c r="A66">
        <v>65</v>
      </c>
      <c r="B66" s="7" t="s">
        <v>220</v>
      </c>
      <c r="C66" s="22">
        <v>4.0027083333333329E-3</v>
      </c>
      <c r="D66" s="18">
        <f>IF(COUNT(C66)&gt;0,(3/(C66*24*60))*60,"")</f>
        <v>31.22885546244731</v>
      </c>
      <c r="E66" s="6">
        <v>2021</v>
      </c>
    </row>
    <row r="67" spans="1:5" x14ac:dyDescent="0.25">
      <c r="A67">
        <v>66</v>
      </c>
      <c r="B67" s="7" t="s">
        <v>28</v>
      </c>
      <c r="C67" s="22">
        <v>4.0090509259259255E-3</v>
      </c>
      <c r="D67" s="18">
        <f>IF(COUNT(C67)&gt;0,(3/(C67*24*60))*60,"")</f>
        <v>31.179449278542194</v>
      </c>
      <c r="E67" s="6">
        <v>2014</v>
      </c>
    </row>
    <row r="68" spans="1:5" x14ac:dyDescent="0.25">
      <c r="A68">
        <v>67</v>
      </c>
      <c r="B68" s="7" t="s">
        <v>8</v>
      </c>
      <c r="C68" s="22">
        <v>4.0319560185185181E-3</v>
      </c>
      <c r="D68" s="18">
        <f>IF(COUNT(C68)&gt;0,(3/(C68*24*60))*60,"")</f>
        <v>31.002322303587377</v>
      </c>
      <c r="E68" s="6">
        <v>2018</v>
      </c>
    </row>
    <row r="69" spans="1:5" x14ac:dyDescent="0.25">
      <c r="A69">
        <v>68</v>
      </c>
      <c r="B69" s="11" t="s">
        <v>68</v>
      </c>
      <c r="C69" s="24">
        <v>4.0337847222222225E-3</v>
      </c>
      <c r="D69" s="18">
        <f>IF(COUNT(C69)&gt;0,(3/(C69*24*60))*60,"")</f>
        <v>30.988267497611311</v>
      </c>
      <c r="E69" s="6">
        <v>2012</v>
      </c>
    </row>
    <row r="70" spans="1:5" x14ac:dyDescent="0.25">
      <c r="A70">
        <v>69</v>
      </c>
      <c r="B70" s="13" t="s">
        <v>99</v>
      </c>
      <c r="C70" s="19">
        <v>4.0452083333333338E-3</v>
      </c>
      <c r="D70" s="18">
        <f>IF(COUNT(C70)&gt;0,(3/(C70*24*60))*60,"")</f>
        <v>30.900757068548181</v>
      </c>
      <c r="E70" s="8">
        <v>2011</v>
      </c>
    </row>
    <row r="71" spans="1:5" x14ac:dyDescent="0.25">
      <c r="A71">
        <v>70</v>
      </c>
      <c r="B71" s="7" t="s">
        <v>207</v>
      </c>
      <c r="C71" s="22">
        <v>4.0727546296296293E-3</v>
      </c>
      <c r="D71" s="18">
        <f>IF(COUNT(C71)&gt;0,(3/(C71*24*60))*60,"")</f>
        <v>30.691758126211333</v>
      </c>
      <c r="E71" s="6">
        <v>2020</v>
      </c>
    </row>
    <row r="72" spans="1:5" x14ac:dyDescent="0.25">
      <c r="A72">
        <v>71</v>
      </c>
      <c r="B72" s="7" t="s">
        <v>57</v>
      </c>
      <c r="C72" s="22">
        <v>4.0787615740740741E-3</v>
      </c>
      <c r="D72" s="18">
        <f>IF(COUNT(C72)&gt;0,(3/(C72*24*60))*60,"")</f>
        <v>30.646557228189153</v>
      </c>
      <c r="E72" s="6">
        <v>2015</v>
      </c>
    </row>
    <row r="73" spans="1:5" x14ac:dyDescent="0.25">
      <c r="A73">
        <v>72</v>
      </c>
      <c r="B73" s="7" t="s">
        <v>73</v>
      </c>
      <c r="C73" s="22">
        <v>4.0990856481481477E-3</v>
      </c>
      <c r="D73" s="18">
        <f>IF(COUNT(C73)&gt;0,(3/(C73*24*60))*60,"")</f>
        <v>30.4946055607478</v>
      </c>
      <c r="E73" s="6">
        <v>2015</v>
      </c>
    </row>
    <row r="74" spans="1:5" x14ac:dyDescent="0.25">
      <c r="A74">
        <v>73</v>
      </c>
      <c r="B74" s="7" t="s">
        <v>169</v>
      </c>
      <c r="C74" s="22">
        <v>4.1248495370370371E-3</v>
      </c>
      <c r="D74" s="18">
        <f>IF(COUNT(C74)&gt;0,(3/(C74*24*60))*60,"")</f>
        <v>30.304135672737779</v>
      </c>
      <c r="E74" s="6">
        <v>2021</v>
      </c>
    </row>
    <row r="75" spans="1:5" x14ac:dyDescent="0.25">
      <c r="A75">
        <v>74</v>
      </c>
      <c r="B75" s="7" t="s">
        <v>70</v>
      </c>
      <c r="C75" s="22">
        <v>4.1486921296296298E-3</v>
      </c>
      <c r="D75" s="18">
        <f>IF(COUNT(C75)&gt;0,(3/(C75*24*60))*60,"")</f>
        <v>30.129977374618836</v>
      </c>
      <c r="E75" s="6">
        <v>2014</v>
      </c>
    </row>
    <row r="76" spans="1:5" x14ac:dyDescent="0.25">
      <c r="A76">
        <v>75</v>
      </c>
      <c r="B76" s="7" t="s">
        <v>190</v>
      </c>
      <c r="C76" s="22">
        <v>4.1677199074074073E-3</v>
      </c>
      <c r="D76" s="18">
        <f>IF(COUNT(C76)&gt;0,(3/(C76*24*60))*60,"")</f>
        <v>29.992418583080386</v>
      </c>
      <c r="E76" s="6">
        <v>2018</v>
      </c>
    </row>
    <row r="77" spans="1:5" x14ac:dyDescent="0.25">
      <c r="A77">
        <v>76</v>
      </c>
      <c r="B77" s="7" t="s">
        <v>59</v>
      </c>
      <c r="C77" s="22">
        <v>4.2157986111111111E-3</v>
      </c>
      <c r="D77" s="18">
        <f>IF(COUNT(C77)&gt;0,(3/(C77*24*60))*60,"")</f>
        <v>29.650372688712267</v>
      </c>
      <c r="E77" s="6">
        <v>2015</v>
      </c>
    </row>
    <row r="78" spans="1:5" x14ac:dyDescent="0.25">
      <c r="A78">
        <v>77</v>
      </c>
      <c r="B78" s="7" t="s">
        <v>132</v>
      </c>
      <c r="C78" s="22">
        <v>4.2365277777777774E-3</v>
      </c>
      <c r="D78" s="18">
        <f>IF(COUNT(C78)&gt;0,(3/(C78*24*60))*60,"")</f>
        <v>29.505294561190702</v>
      </c>
      <c r="E78" s="6">
        <v>2018</v>
      </c>
    </row>
    <row r="79" spans="1:5" x14ac:dyDescent="0.25">
      <c r="A79">
        <v>78</v>
      </c>
      <c r="B79" s="7" t="s">
        <v>147</v>
      </c>
      <c r="C79" s="22">
        <v>4.2903472222222223E-3</v>
      </c>
      <c r="D79" s="18">
        <f>IF(COUNT(C79)&gt;0,(3/(C79*24*60))*60,"")</f>
        <v>29.135171007267608</v>
      </c>
      <c r="E79" s="6">
        <v>2017</v>
      </c>
    </row>
    <row r="80" spans="1:5" x14ac:dyDescent="0.25">
      <c r="A80">
        <v>79</v>
      </c>
      <c r="B80" s="7" t="s">
        <v>62</v>
      </c>
      <c r="C80" s="22">
        <v>4.2904745370370362E-3</v>
      </c>
      <c r="D80" s="18">
        <f>IF(COUNT(C80)&gt;0,(3/(C80*24*60))*60,"")</f>
        <v>29.134306455137214</v>
      </c>
      <c r="E80" s="6">
        <v>2016</v>
      </c>
    </row>
    <row r="81" spans="1:5" x14ac:dyDescent="0.25">
      <c r="A81">
        <v>80</v>
      </c>
      <c r="B81" s="7" t="s">
        <v>178</v>
      </c>
      <c r="C81" s="22">
        <v>4.3396759259259256E-3</v>
      </c>
      <c r="D81" s="18">
        <f>IF(COUNT(C81)&gt;0,(3/(C81*24*60))*60,"")</f>
        <v>28.803994153856003</v>
      </c>
      <c r="E81" s="6">
        <v>2017</v>
      </c>
    </row>
    <row r="82" spans="1:5" x14ac:dyDescent="0.25">
      <c r="A82">
        <v>81</v>
      </c>
      <c r="B82" s="13" t="s">
        <v>225</v>
      </c>
      <c r="C82" s="19">
        <v>4.3945949074074078E-3</v>
      </c>
      <c r="D82" s="18">
        <f>IF(COUNT(C82)&gt;0,(3/(C82*24*60))*60,"")</f>
        <v>28.444032415662125</v>
      </c>
      <c r="E82" s="8">
        <v>2023</v>
      </c>
    </row>
    <row r="83" spans="1:5" x14ac:dyDescent="0.25">
      <c r="A83">
        <v>82</v>
      </c>
      <c r="B83" s="7" t="s">
        <v>34</v>
      </c>
      <c r="C83" s="22">
        <v>4.4547569444444443E-3</v>
      </c>
      <c r="D83" s="18">
        <f>IF(COUNT(C83)&gt;0,(3/(C83*24*60))*60,"")</f>
        <v>28.059892281191299</v>
      </c>
      <c r="E83" s="6">
        <v>2016</v>
      </c>
    </row>
    <row r="84" spans="1:5" x14ac:dyDescent="0.25">
      <c r="A84">
        <v>83</v>
      </c>
      <c r="B84" s="7" t="s">
        <v>71</v>
      </c>
      <c r="C84" s="22">
        <v>4.5616666666666661E-3</v>
      </c>
      <c r="D84" s="18">
        <f>IF(COUNT(C84)&gt;0,(3/(C84*24*60))*60,"")</f>
        <v>27.402265253927659</v>
      </c>
      <c r="E84" s="6">
        <v>2014</v>
      </c>
    </row>
    <row r="85" spans="1:5" x14ac:dyDescent="0.25">
      <c r="A85">
        <v>84</v>
      </c>
      <c r="B85" s="7" t="s">
        <v>232</v>
      </c>
      <c r="C85" s="22">
        <v>4.8007407407407408E-3</v>
      </c>
      <c r="D85" s="18">
        <f>IF(COUNT(C85)&gt;0,(3/(C85*24*60))*60,"")</f>
        <v>26.037648511032248</v>
      </c>
      <c r="E85" s="6">
        <v>2021</v>
      </c>
    </row>
    <row r="86" spans="1:5" x14ac:dyDescent="0.25">
      <c r="A86">
        <v>85</v>
      </c>
      <c r="B86" s="7" t="s">
        <v>72</v>
      </c>
      <c r="C86" s="22">
        <v>4.9410069444444449E-3</v>
      </c>
      <c r="D86" s="18">
        <f>IF(COUNT(C86)&gt;0,(3/(C86*24*60))*60,"")</f>
        <v>25.298487009929651</v>
      </c>
      <c r="E86" s="6">
        <v>2014</v>
      </c>
    </row>
    <row r="87" spans="1:5" x14ac:dyDescent="0.25">
      <c r="C87" s="27"/>
    </row>
    <row r="88" spans="1:5" x14ac:dyDescent="0.25">
      <c r="C88" s="27"/>
    </row>
    <row r="89" spans="1:5" x14ac:dyDescent="0.25">
      <c r="C89" s="27"/>
    </row>
    <row r="90" spans="1:5" x14ac:dyDescent="0.25">
      <c r="C90" s="27"/>
    </row>
    <row r="91" spans="1:5" x14ac:dyDescent="0.25">
      <c r="C91" s="27"/>
    </row>
    <row r="92" spans="1:5" x14ac:dyDescent="0.25">
      <c r="C92" s="27"/>
    </row>
    <row r="93" spans="1:5" x14ac:dyDescent="0.25">
      <c r="C93" s="27"/>
    </row>
    <row r="94" spans="1:5" x14ac:dyDescent="0.25">
      <c r="C94" s="27"/>
    </row>
    <row r="95" spans="1:5" x14ac:dyDescent="0.25">
      <c r="C95" s="27"/>
    </row>
    <row r="96" spans="1:5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</sheetData>
  <sortState xmlns:xlrd2="http://schemas.microsoft.com/office/spreadsheetml/2017/richdata2" ref="B2:E75">
    <sortCondition ref="C2:C7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1"/>
  <sheetViews>
    <sheetView showGridLines="0" topLeftCell="A4" workbookViewId="0">
      <selection activeCell="E1" sqref="B1:E1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75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7" t="s">
        <v>6</v>
      </c>
      <c r="C2" s="22">
        <v>3.1233101851851851E-3</v>
      </c>
      <c r="D2" s="18">
        <f>IF(COUNT(C2)&gt;0,(3/(C2*24*60))*60,"")</f>
        <v>40.021641331979509</v>
      </c>
      <c r="E2" s="6">
        <v>2018</v>
      </c>
    </row>
    <row r="3" spans="1:5" x14ac:dyDescent="0.25">
      <c r="A3">
        <v>2</v>
      </c>
      <c r="B3" s="13" t="s">
        <v>219</v>
      </c>
      <c r="C3" s="19">
        <v>3.1360532407407409E-3</v>
      </c>
      <c r="D3" s="18">
        <f>IF(COUNT(C3)&gt;0,(3/(C3*24*60))*60,"")</f>
        <v>39.859017179974536</v>
      </c>
      <c r="E3" s="8">
        <v>2023</v>
      </c>
    </row>
    <row r="4" spans="1:5" x14ac:dyDescent="0.25">
      <c r="A4">
        <v>3</v>
      </c>
      <c r="B4" s="7" t="s">
        <v>123</v>
      </c>
      <c r="C4" s="22">
        <v>3.1449421296296299E-3</v>
      </c>
      <c r="D4" s="18">
        <f>IF(COUNT(C4)&gt;0,(3/(C4*24*60))*60,"")</f>
        <v>39.746359343890646</v>
      </c>
      <c r="E4" s="6">
        <v>2020</v>
      </c>
    </row>
    <row r="5" spans="1:5" x14ac:dyDescent="0.25">
      <c r="A5">
        <v>4</v>
      </c>
      <c r="B5" s="7" t="s">
        <v>35</v>
      </c>
      <c r="C5" s="22">
        <v>3.236076388888889E-3</v>
      </c>
      <c r="D5" s="18">
        <f>IF(COUNT(C5)&gt;0,(3/(C5*24*60))*60,"")</f>
        <v>38.62702389510617</v>
      </c>
      <c r="E5" s="6">
        <v>2018</v>
      </c>
    </row>
    <row r="6" spans="1:5" x14ac:dyDescent="0.25">
      <c r="A6">
        <v>5</v>
      </c>
      <c r="B6" s="13" t="s">
        <v>94</v>
      </c>
      <c r="C6" s="19">
        <v>3.2478472222222218E-3</v>
      </c>
      <c r="D6" s="18">
        <f>IF(COUNT(C6)&gt;0,(3/(C6*24*60))*60,"")</f>
        <v>38.487032008381625</v>
      </c>
      <c r="E6" s="8">
        <v>2011</v>
      </c>
    </row>
    <row r="7" spans="1:5" x14ac:dyDescent="0.25">
      <c r="A7">
        <v>6</v>
      </c>
      <c r="B7" s="7" t="s">
        <v>50</v>
      </c>
      <c r="C7" s="22">
        <v>3.2717939814814814E-3</v>
      </c>
      <c r="D7" s="18">
        <f>IF(COUNT(C7)&gt;0,(3/(C7*24*60))*60,"")</f>
        <v>38.205339549955255</v>
      </c>
      <c r="E7" s="6">
        <v>2016</v>
      </c>
    </row>
    <row r="8" spans="1:5" x14ac:dyDescent="0.25">
      <c r="A8">
        <v>7</v>
      </c>
      <c r="B8" s="11" t="s">
        <v>76</v>
      </c>
      <c r="C8" s="24">
        <v>3.2789699074074075E-3</v>
      </c>
      <c r="D8" s="18">
        <f>IF(COUNT(C8)&gt;0,(3/(C8*24*60))*60,"")</f>
        <v>38.121728326209038</v>
      </c>
      <c r="E8" s="6">
        <v>2012</v>
      </c>
    </row>
    <row r="9" spans="1:5" x14ac:dyDescent="0.25">
      <c r="A9">
        <v>8</v>
      </c>
      <c r="B9" s="7" t="s">
        <v>159</v>
      </c>
      <c r="C9" s="22">
        <v>3.2929861111111111E-3</v>
      </c>
      <c r="D9" s="18">
        <f>IF(COUNT(C9)&gt;0,(3/(C9*24*60))*60,"")</f>
        <v>37.959467723908134</v>
      </c>
      <c r="E9" s="6">
        <v>2018</v>
      </c>
    </row>
    <row r="10" spans="1:5" x14ac:dyDescent="0.25">
      <c r="A10">
        <v>9</v>
      </c>
      <c r="B10" s="7" t="s">
        <v>25</v>
      </c>
      <c r="C10" s="22">
        <v>3.2988194444444445E-3</v>
      </c>
      <c r="D10" s="18">
        <f>IF(COUNT(C10)&gt;0,(3/(C10*24*60))*60,"")</f>
        <v>37.892343641454225</v>
      </c>
      <c r="E10" s="6">
        <v>2015</v>
      </c>
    </row>
    <row r="11" spans="1:5" x14ac:dyDescent="0.25">
      <c r="A11">
        <v>10</v>
      </c>
      <c r="B11" s="7" t="s">
        <v>163</v>
      </c>
      <c r="C11" s="22">
        <v>3.3032060185185191E-3</v>
      </c>
      <c r="D11" s="18">
        <f>IF(COUNT(C11)&gt;0,(3/(C11*24*60))*60,"")</f>
        <v>37.842023567171346</v>
      </c>
      <c r="E11" s="6">
        <v>2021</v>
      </c>
    </row>
    <row r="12" spans="1:5" x14ac:dyDescent="0.25">
      <c r="A12">
        <v>11</v>
      </c>
      <c r="B12" s="7" t="s">
        <v>51</v>
      </c>
      <c r="C12" s="22">
        <v>3.3564120370370367E-3</v>
      </c>
      <c r="D12" s="18">
        <f>IF(COUNT(C12)&gt;0,(3/(C12*24*60))*60,"")</f>
        <v>37.242149837582851</v>
      </c>
      <c r="E12" s="6">
        <v>2016</v>
      </c>
    </row>
    <row r="13" spans="1:5" x14ac:dyDescent="0.25">
      <c r="A13">
        <v>12</v>
      </c>
      <c r="B13" s="13" t="s">
        <v>96</v>
      </c>
      <c r="C13" s="19">
        <v>3.3621643518518523E-3</v>
      </c>
      <c r="D13" s="18">
        <f>IF(COUNT(C13)&gt;0,(3/(C13*24*60))*60,"")</f>
        <v>37.178432378283659</v>
      </c>
      <c r="E13" s="8">
        <v>2011</v>
      </c>
    </row>
    <row r="14" spans="1:5" x14ac:dyDescent="0.25">
      <c r="A14">
        <v>13</v>
      </c>
      <c r="B14" s="11" t="s">
        <v>78</v>
      </c>
      <c r="C14" s="24">
        <v>3.3792013888888886E-3</v>
      </c>
      <c r="D14" s="18">
        <f>IF(COUNT(C14)&gt;0,(3/(C14*24*60))*60,"")</f>
        <v>36.990988584169912</v>
      </c>
      <c r="E14" s="6">
        <v>2012</v>
      </c>
    </row>
    <row r="15" spans="1:5" x14ac:dyDescent="0.25">
      <c r="A15">
        <v>14</v>
      </c>
      <c r="B15" s="7" t="s">
        <v>52</v>
      </c>
      <c r="C15" s="22">
        <v>3.3815162037037039E-3</v>
      </c>
      <c r="D15" s="18">
        <f>IF(COUNT(C15)&gt;0,(3/(C15*24*60))*60,"")</f>
        <v>36.96566642593347</v>
      </c>
      <c r="E15" s="6">
        <v>2016</v>
      </c>
    </row>
    <row r="16" spans="1:5" x14ac:dyDescent="0.25">
      <c r="A16">
        <v>15</v>
      </c>
      <c r="B16" s="11" t="s">
        <v>77</v>
      </c>
      <c r="C16" s="24">
        <v>3.4099768518518515E-3</v>
      </c>
      <c r="D16" s="18">
        <f>IF(COUNT(C16)&gt;0,(3/(C16*24*60))*60,"")</f>
        <v>36.657140335752253</v>
      </c>
      <c r="E16" s="6">
        <v>2012</v>
      </c>
    </row>
    <row r="17" spans="1:5" x14ac:dyDescent="0.25">
      <c r="A17">
        <v>16</v>
      </c>
      <c r="B17" s="13" t="s">
        <v>97</v>
      </c>
      <c r="C17" s="19">
        <v>3.4375115740740737E-3</v>
      </c>
      <c r="D17" s="18">
        <f>IF(COUNT(C17)&gt;0,(3/(C17*24*60))*60,"")</f>
        <v>36.363513927562529</v>
      </c>
      <c r="E17" s="8">
        <v>2011</v>
      </c>
    </row>
    <row r="18" spans="1:5" x14ac:dyDescent="0.25">
      <c r="A18">
        <v>17</v>
      </c>
      <c r="B18" s="7" t="s">
        <v>201</v>
      </c>
      <c r="C18" s="22">
        <v>3.4548148148148151E-3</v>
      </c>
      <c r="D18" s="18">
        <f>IF(COUNT(C18)&gt;0,(3/(C18*24*60))*60,"")</f>
        <v>36.181389365351627</v>
      </c>
      <c r="E18" s="6">
        <v>2021</v>
      </c>
    </row>
    <row r="19" spans="1:5" x14ac:dyDescent="0.25">
      <c r="A19">
        <v>18</v>
      </c>
      <c r="B19" s="13" t="s">
        <v>182</v>
      </c>
      <c r="C19" s="19">
        <v>3.46875E-3</v>
      </c>
      <c r="D19" s="18">
        <f>IF(COUNT(C19)&gt;0,(3/(C19*24*60))*60,"")</f>
        <v>36.036036036036037</v>
      </c>
      <c r="E19" s="8">
        <v>2023</v>
      </c>
    </row>
    <row r="20" spans="1:5" x14ac:dyDescent="0.25">
      <c r="A20">
        <v>19</v>
      </c>
      <c r="B20" s="7" t="s">
        <v>32</v>
      </c>
      <c r="C20" s="22">
        <v>3.4706134259259256E-3</v>
      </c>
      <c r="D20" s="18">
        <f>IF(COUNT(C20)&gt;0,(3/(C20*24*60))*60,"")</f>
        <v>36.016687731982486</v>
      </c>
      <c r="E20" s="6">
        <v>2017</v>
      </c>
    </row>
    <row r="21" spans="1:5" x14ac:dyDescent="0.25">
      <c r="A21">
        <v>20</v>
      </c>
      <c r="B21" s="11" t="s">
        <v>79</v>
      </c>
      <c r="C21" s="24">
        <v>3.5052893518518514E-3</v>
      </c>
      <c r="D21" s="18">
        <f>IF(COUNT(C21)&gt;0,(3/(C21*24*60))*60,"")</f>
        <v>35.660394179431222</v>
      </c>
      <c r="E21" s="6">
        <v>2012</v>
      </c>
    </row>
    <row r="22" spans="1:5" x14ac:dyDescent="0.25">
      <c r="A22">
        <v>21</v>
      </c>
      <c r="B22" s="13" t="s">
        <v>224</v>
      </c>
      <c r="C22" s="19">
        <v>3.5166666666666662E-3</v>
      </c>
      <c r="D22" s="18">
        <f>IF(COUNT(C22)&gt;0,(3/(C22*24*60))*60,"")</f>
        <v>35.54502369668247</v>
      </c>
      <c r="E22" s="8">
        <v>2024</v>
      </c>
    </row>
    <row r="23" spans="1:5" x14ac:dyDescent="0.25">
      <c r="A23">
        <v>22</v>
      </c>
      <c r="B23" s="7" t="s">
        <v>74</v>
      </c>
      <c r="C23" s="22">
        <v>3.5286574074074074E-3</v>
      </c>
      <c r="D23" s="18">
        <f>IF(COUNT(C23)&gt;0,(3/(C23*24*60))*60,"")</f>
        <v>35.424238050879694</v>
      </c>
      <c r="E23" s="6">
        <v>2017</v>
      </c>
    </row>
    <row r="24" spans="1:5" x14ac:dyDescent="0.25">
      <c r="A24">
        <v>23</v>
      </c>
      <c r="B24" s="7" t="s">
        <v>31</v>
      </c>
      <c r="C24" s="22">
        <v>3.5345138888888887E-3</v>
      </c>
      <c r="D24" s="18">
        <f>IF(COUNT(C24)&gt;0,(3/(C24*24*60))*60,"")</f>
        <v>35.365542173409047</v>
      </c>
      <c r="E24" s="6">
        <v>2017</v>
      </c>
    </row>
    <row r="25" spans="1:5" x14ac:dyDescent="0.25">
      <c r="A25">
        <v>24</v>
      </c>
      <c r="B25" s="7" t="s">
        <v>131</v>
      </c>
      <c r="C25" s="22">
        <v>3.5370023148148144E-3</v>
      </c>
      <c r="D25" s="18">
        <f>IF(COUNT(C25)&gt;0,(3/(C25*24*60))*60,"")</f>
        <v>35.340661066698956</v>
      </c>
      <c r="E25" s="6">
        <v>2018</v>
      </c>
    </row>
    <row r="26" spans="1:5" x14ac:dyDescent="0.25">
      <c r="A26">
        <v>25</v>
      </c>
      <c r="B26" s="7" t="s">
        <v>89</v>
      </c>
      <c r="C26" s="22">
        <v>3.5608217592592588E-3</v>
      </c>
      <c r="D26" s="18">
        <f>IF(COUNT(C26)&gt;0,(3/(C26*24*60))*60,"")</f>
        <v>35.104256391087425</v>
      </c>
      <c r="E26" s="6">
        <v>2016</v>
      </c>
    </row>
    <row r="27" spans="1:5" x14ac:dyDescent="0.25">
      <c r="A27">
        <v>26</v>
      </c>
      <c r="B27" s="7" t="s">
        <v>165</v>
      </c>
      <c r="C27" s="22">
        <v>3.5655555555555558E-3</v>
      </c>
      <c r="D27" s="18">
        <f>IF(COUNT(C27)&gt;0,(3/(C27*24*60))*60,"")</f>
        <v>35.057650358367091</v>
      </c>
      <c r="E27" s="6">
        <v>2020</v>
      </c>
    </row>
    <row r="28" spans="1:5" x14ac:dyDescent="0.25">
      <c r="A28">
        <v>27</v>
      </c>
      <c r="B28" s="11" t="s">
        <v>80</v>
      </c>
      <c r="C28" s="24">
        <v>3.5727199074074077E-3</v>
      </c>
      <c r="D28" s="18">
        <f>IF(COUNT(C28)&gt;0,(3/(C28*24*60))*60,"")</f>
        <v>34.987349481506918</v>
      </c>
      <c r="E28" s="6">
        <v>2012</v>
      </c>
    </row>
    <row r="29" spans="1:5" x14ac:dyDescent="0.25">
      <c r="A29">
        <v>28</v>
      </c>
      <c r="B29" s="7" t="s">
        <v>13</v>
      </c>
      <c r="C29" s="22">
        <v>3.5833333333333338E-3</v>
      </c>
      <c r="D29" s="18">
        <f>IF(COUNT(C29)&gt;0,(3/(C29*24*60))*60,"")</f>
        <v>34.883720930232563</v>
      </c>
      <c r="E29" s="6">
        <v>2020</v>
      </c>
    </row>
    <row r="30" spans="1:5" x14ac:dyDescent="0.25">
      <c r="A30">
        <v>29</v>
      </c>
      <c r="B30" s="11" t="s">
        <v>67</v>
      </c>
      <c r="C30" s="24">
        <v>3.5840509259259259E-3</v>
      </c>
      <c r="D30" s="18">
        <f>IF(COUNT(C30)&gt;0,(3/(C30*24*60))*60,"")</f>
        <v>34.876736570841757</v>
      </c>
      <c r="E30" s="6">
        <v>2013</v>
      </c>
    </row>
    <row r="31" spans="1:5" x14ac:dyDescent="0.25">
      <c r="A31">
        <v>30</v>
      </c>
      <c r="B31" s="7" t="s">
        <v>44</v>
      </c>
      <c r="C31" s="22">
        <v>3.5914351851851854E-3</v>
      </c>
      <c r="D31" s="18">
        <f>IF(COUNT(C31)&gt;0,(3/(C31*24*60))*60,"")</f>
        <v>34.805027392845631</v>
      </c>
      <c r="E31" s="6">
        <v>2014</v>
      </c>
    </row>
    <row r="32" spans="1:5" x14ac:dyDescent="0.25">
      <c r="A32">
        <v>31</v>
      </c>
      <c r="B32" s="7" t="s">
        <v>4</v>
      </c>
      <c r="C32" s="22">
        <v>3.5960300925925921E-3</v>
      </c>
      <c r="D32" s="18">
        <f>IF(COUNT(C32)&gt;0,(3/(C32*24*60))*60,"")</f>
        <v>34.760554495215601</v>
      </c>
      <c r="E32" s="6">
        <v>2019</v>
      </c>
    </row>
    <row r="33" spans="1:5" x14ac:dyDescent="0.25">
      <c r="A33">
        <v>32</v>
      </c>
      <c r="B33" s="7" t="s">
        <v>36</v>
      </c>
      <c r="C33" s="22">
        <v>3.6066319444444449E-3</v>
      </c>
      <c r="D33" s="18">
        <f>IF(COUNT(C33)&gt;0,(3/(C33*24*60))*60,"")</f>
        <v>34.658374329697409</v>
      </c>
      <c r="E33" s="6">
        <v>2018</v>
      </c>
    </row>
    <row r="34" spans="1:5" x14ac:dyDescent="0.25">
      <c r="A34">
        <v>33</v>
      </c>
      <c r="B34" s="7" t="s">
        <v>207</v>
      </c>
      <c r="C34" s="22">
        <v>3.6101388888888889E-3</v>
      </c>
      <c r="D34" s="18">
        <f>IF(COUNT(C34)&gt;0,(3/(C34*24*60))*60,"")</f>
        <v>34.624706651790866</v>
      </c>
      <c r="E34" s="6">
        <v>2021</v>
      </c>
    </row>
    <row r="35" spans="1:5" x14ac:dyDescent="0.25">
      <c r="A35">
        <v>34</v>
      </c>
      <c r="B35" s="13" t="s">
        <v>184</v>
      </c>
      <c r="C35" s="19">
        <v>3.6143287037037038E-3</v>
      </c>
      <c r="D35" s="18">
        <f>IF(COUNT(C35)&gt;0,(3/(C35*24*60))*60,"")</f>
        <v>34.584568877730739</v>
      </c>
      <c r="E35" s="8">
        <v>2024</v>
      </c>
    </row>
    <row r="36" spans="1:5" x14ac:dyDescent="0.25">
      <c r="A36">
        <v>35</v>
      </c>
      <c r="B36" s="7" t="s">
        <v>126</v>
      </c>
      <c r="C36" s="22">
        <v>3.6506944444444443E-3</v>
      </c>
      <c r="D36" s="18">
        <f>IF(COUNT(C36)&gt;0,(3/(C36*24*60))*60,"")</f>
        <v>34.240060871219328</v>
      </c>
      <c r="E36" s="6">
        <v>2021</v>
      </c>
    </row>
    <row r="37" spans="1:5" x14ac:dyDescent="0.25">
      <c r="A37">
        <v>36</v>
      </c>
      <c r="B37" s="7" t="s">
        <v>136</v>
      </c>
      <c r="C37" s="22">
        <v>3.6525347222222219E-3</v>
      </c>
      <c r="D37" s="18">
        <f>IF(COUNT(C37)&gt;0,(3/(C37*24*60))*60,"")</f>
        <v>34.222809502533437</v>
      </c>
      <c r="E37" s="6">
        <v>2017</v>
      </c>
    </row>
    <row r="38" spans="1:5" x14ac:dyDescent="0.25">
      <c r="A38">
        <v>37</v>
      </c>
      <c r="B38" s="7" t="s">
        <v>71</v>
      </c>
      <c r="C38" s="22">
        <v>3.6553472222222226E-3</v>
      </c>
      <c r="D38" s="18">
        <f>IF(COUNT(C38)&gt;0,(3/(C38*24*60))*60,"")</f>
        <v>34.196477762790437</v>
      </c>
      <c r="E38" s="6">
        <v>2015</v>
      </c>
    </row>
    <row r="39" spans="1:5" x14ac:dyDescent="0.25">
      <c r="A39">
        <v>38</v>
      </c>
      <c r="B39" s="11" t="s">
        <v>66</v>
      </c>
      <c r="C39" s="24">
        <v>3.661539351851852E-3</v>
      </c>
      <c r="D39" s="18">
        <f>IF(COUNT(C39)&gt;0,(3/(C39*24*60))*60,"")</f>
        <v>34.138647161276658</v>
      </c>
      <c r="E39" s="6">
        <v>2013</v>
      </c>
    </row>
    <row r="40" spans="1:5" x14ac:dyDescent="0.25">
      <c r="A40">
        <v>39</v>
      </c>
      <c r="B40" s="7" t="s">
        <v>146</v>
      </c>
      <c r="C40" s="22">
        <v>3.6688194444444446E-3</v>
      </c>
      <c r="D40" s="18">
        <f>IF(COUNT(C40)&gt;0,(3/(C40*24*60))*60,"")</f>
        <v>34.070905339668002</v>
      </c>
      <c r="E40" s="6">
        <v>2019</v>
      </c>
    </row>
    <row r="41" spans="1:5" x14ac:dyDescent="0.25">
      <c r="A41">
        <v>40</v>
      </c>
      <c r="B41" s="11" t="s">
        <v>81</v>
      </c>
      <c r="C41" s="24">
        <v>3.6900810185185192E-3</v>
      </c>
      <c r="D41" s="18">
        <f>IF(COUNT(C41)&gt;0,(3/(C41*24*60))*60,"")</f>
        <v>33.874594994714933</v>
      </c>
      <c r="E41" s="6">
        <v>2012</v>
      </c>
    </row>
    <row r="42" spans="1:5" x14ac:dyDescent="0.25">
      <c r="A42">
        <v>41</v>
      </c>
      <c r="B42" s="7" t="s">
        <v>28</v>
      </c>
      <c r="C42" s="22">
        <v>3.7033217592592591E-3</v>
      </c>
      <c r="D42" s="18">
        <f>IF(COUNT(C42)&gt;0,(3/(C42*24*60))*60,"")</f>
        <v>33.753480827710355</v>
      </c>
      <c r="E42" s="6">
        <v>2015</v>
      </c>
    </row>
    <row r="43" spans="1:5" x14ac:dyDescent="0.25">
      <c r="A43">
        <v>42</v>
      </c>
      <c r="B43" s="13" t="s">
        <v>193</v>
      </c>
      <c r="C43" s="19">
        <v>3.7065509259259256E-3</v>
      </c>
      <c r="D43" s="18">
        <f>IF(COUNT(C43)&gt;0,(3/(C43*24*60))*60,"")</f>
        <v>33.72407461763769</v>
      </c>
      <c r="E43" s="8">
        <v>2023</v>
      </c>
    </row>
    <row r="44" spans="1:5" x14ac:dyDescent="0.25">
      <c r="A44">
        <v>43</v>
      </c>
      <c r="B44" s="7" t="s">
        <v>202</v>
      </c>
      <c r="C44" s="22">
        <v>3.7085300925925931E-3</v>
      </c>
      <c r="D44" s="18">
        <f>IF(COUNT(C44)&gt;0,(3/(C44*24*60))*60,"")</f>
        <v>33.706076768710773</v>
      </c>
      <c r="E44" s="6">
        <v>2019</v>
      </c>
    </row>
    <row r="45" spans="1:5" x14ac:dyDescent="0.25">
      <c r="A45">
        <v>44</v>
      </c>
      <c r="B45" s="7" t="s">
        <v>30</v>
      </c>
      <c r="C45" s="22">
        <v>3.7132754629629629E-3</v>
      </c>
      <c r="D45" s="18">
        <f>IF(COUNT(C45)&gt;0,(3/(C45*24*60))*60,"")</f>
        <v>33.663002178744307</v>
      </c>
      <c r="E45" s="6">
        <v>2017</v>
      </c>
    </row>
    <row r="46" spans="1:5" x14ac:dyDescent="0.25">
      <c r="A46">
        <v>45</v>
      </c>
      <c r="B46" s="11" t="s">
        <v>82</v>
      </c>
      <c r="C46" s="24">
        <v>3.7430439814814813E-3</v>
      </c>
      <c r="D46" s="18">
        <f>IF(COUNT(C46)&gt;0,(3/(C46*24*60))*60,"")</f>
        <v>33.395279515397384</v>
      </c>
      <c r="E46" s="6">
        <v>2012</v>
      </c>
    </row>
    <row r="47" spans="1:5" x14ac:dyDescent="0.25">
      <c r="A47">
        <v>46</v>
      </c>
      <c r="B47" s="7" t="s">
        <v>147</v>
      </c>
      <c r="C47" s="22">
        <v>3.7457407407407409E-3</v>
      </c>
      <c r="D47" s="18">
        <f>IF(COUNT(C47)&gt;0,(3/(C47*24*60))*60,"")</f>
        <v>33.371236466109657</v>
      </c>
      <c r="E47" s="6">
        <v>2018</v>
      </c>
    </row>
    <row r="48" spans="1:5" x14ac:dyDescent="0.25">
      <c r="A48">
        <v>47</v>
      </c>
      <c r="B48" s="7" t="s">
        <v>174</v>
      </c>
      <c r="C48" s="22">
        <v>3.7538773148148145E-3</v>
      </c>
      <c r="D48" s="18">
        <f>IF(COUNT(C48)&gt;0,(3/(C48*24*60))*60,"")</f>
        <v>33.298903911079599</v>
      </c>
      <c r="E48" s="6">
        <v>2020</v>
      </c>
    </row>
    <row r="49" spans="1:5" x14ac:dyDescent="0.25">
      <c r="A49">
        <v>48</v>
      </c>
      <c r="B49" s="7" t="s">
        <v>176</v>
      </c>
      <c r="C49" s="22">
        <v>3.755717592592593E-3</v>
      </c>
      <c r="D49" s="18">
        <f>IF(COUNT(C49)&gt;0,(3/(C49*24*60))*60,"")</f>
        <v>33.282587659556107</v>
      </c>
      <c r="E49" s="6">
        <v>2021</v>
      </c>
    </row>
    <row r="50" spans="1:5" x14ac:dyDescent="0.25">
      <c r="A50">
        <v>49</v>
      </c>
      <c r="B50" s="7" t="s">
        <v>87</v>
      </c>
      <c r="C50" s="22">
        <v>3.7614930555555557E-3</v>
      </c>
      <c r="D50" s="18">
        <f>IF(COUNT(C50)&gt;0,(3/(C50*24*60))*60,"")</f>
        <v>33.231484985830463</v>
      </c>
      <c r="E50" s="6">
        <v>2015</v>
      </c>
    </row>
    <row r="51" spans="1:5" x14ac:dyDescent="0.25">
      <c r="A51">
        <v>50</v>
      </c>
      <c r="B51" s="11" t="s">
        <v>83</v>
      </c>
      <c r="C51" s="24">
        <v>3.7699768518518512E-3</v>
      </c>
      <c r="D51" s="18">
        <f>IF(COUNT(C51)&gt;0,(3/(C51*24*60))*60,"")</f>
        <v>33.15670225895385</v>
      </c>
      <c r="E51" s="6">
        <v>2012</v>
      </c>
    </row>
    <row r="52" spans="1:5" x14ac:dyDescent="0.25">
      <c r="A52">
        <v>51</v>
      </c>
      <c r="B52" s="7" t="s">
        <v>166</v>
      </c>
      <c r="C52" s="22">
        <v>3.7750115740740734E-3</v>
      </c>
      <c r="D52" s="18">
        <f>IF(COUNT(C52)&gt;0,(3/(C52*24*60))*60,"")</f>
        <v>33.112481259255404</v>
      </c>
      <c r="E52" s="6">
        <v>2019</v>
      </c>
    </row>
    <row r="53" spans="1:5" x14ac:dyDescent="0.25">
      <c r="A53">
        <v>52</v>
      </c>
      <c r="B53" s="13" t="s">
        <v>262</v>
      </c>
      <c r="C53" s="19">
        <v>3.7891203703703702E-3</v>
      </c>
      <c r="D53" s="18">
        <f>IF(COUNT(C53)&gt;0,(3/(C53*24*60))*60,"")</f>
        <v>32.989186877634552</v>
      </c>
      <c r="E53" s="8">
        <v>2023</v>
      </c>
    </row>
    <row r="54" spans="1:5" x14ac:dyDescent="0.25">
      <c r="A54">
        <v>53</v>
      </c>
      <c r="B54" s="13" t="s">
        <v>98</v>
      </c>
      <c r="C54" s="19">
        <v>3.7921180555555555E-3</v>
      </c>
      <c r="D54" s="18">
        <f>IF(COUNT(C54)&gt;0,(3/(C54*24*60))*60,"")</f>
        <v>32.963108787415415</v>
      </c>
      <c r="E54" s="8">
        <v>2011</v>
      </c>
    </row>
    <row r="55" spans="1:5" x14ac:dyDescent="0.25">
      <c r="A55">
        <v>54</v>
      </c>
      <c r="B55" s="7" t="s">
        <v>85</v>
      </c>
      <c r="C55" s="22">
        <v>3.8091666666666669E-3</v>
      </c>
      <c r="D55" s="18">
        <f>IF(COUNT(C55)&gt;0,(3/(C55*24*60))*60,"")</f>
        <v>32.815576460293158</v>
      </c>
      <c r="E55" s="6">
        <v>2014</v>
      </c>
    </row>
    <row r="56" spans="1:5" x14ac:dyDescent="0.25">
      <c r="A56">
        <v>55</v>
      </c>
      <c r="B56" s="7" t="s">
        <v>45</v>
      </c>
      <c r="C56" s="22">
        <v>3.8095370370370366E-3</v>
      </c>
      <c r="D56" s="18">
        <f>IF(COUNT(C56)&gt;0,(3/(C56*24*60))*60,"")</f>
        <v>32.812386068103926</v>
      </c>
      <c r="E56" s="6">
        <v>2014</v>
      </c>
    </row>
    <row r="57" spans="1:5" x14ac:dyDescent="0.25">
      <c r="A57">
        <v>56</v>
      </c>
      <c r="B57" s="7" t="s">
        <v>86</v>
      </c>
      <c r="C57" s="22">
        <v>3.8238773148148147E-3</v>
      </c>
      <c r="D57" s="18">
        <f>IF(COUNT(C57)&gt;0,(3/(C57*24*60))*60,"")</f>
        <v>32.689333288940418</v>
      </c>
      <c r="E57" s="6">
        <v>2014</v>
      </c>
    </row>
    <row r="58" spans="1:5" x14ac:dyDescent="0.25">
      <c r="A58">
        <v>57</v>
      </c>
      <c r="B58" s="7" t="s">
        <v>70</v>
      </c>
      <c r="C58" s="22">
        <v>3.8888773148148151E-3</v>
      </c>
      <c r="D58" s="18">
        <f>IF(COUNT(C58)&gt;0,(3/(C58*24*60))*60,"")</f>
        <v>32.142952806407166</v>
      </c>
      <c r="E58" s="6">
        <v>2015</v>
      </c>
    </row>
    <row r="59" spans="1:5" x14ac:dyDescent="0.25">
      <c r="A59">
        <v>58</v>
      </c>
      <c r="B59" s="7" t="s">
        <v>213</v>
      </c>
      <c r="C59" s="22">
        <v>3.9069444444444447E-3</v>
      </c>
      <c r="D59" s="18">
        <f>IF(COUNT(C59)&gt;0,(3/(C59*24*60))*60,"")</f>
        <v>31.994312122289376</v>
      </c>
      <c r="E59" s="6">
        <v>2021</v>
      </c>
    </row>
    <row r="60" spans="1:5" x14ac:dyDescent="0.25">
      <c r="A60">
        <v>59</v>
      </c>
      <c r="B60" s="7" t="s">
        <v>171</v>
      </c>
      <c r="C60" s="22">
        <v>3.907037037037037E-3</v>
      </c>
      <c r="D60" s="18">
        <f>IF(COUNT(C60)&gt;0,(3/(C60*24*60))*60,"")</f>
        <v>31.993553891364108</v>
      </c>
      <c r="E60" s="6">
        <v>2020</v>
      </c>
    </row>
    <row r="61" spans="1:5" x14ac:dyDescent="0.25">
      <c r="A61">
        <v>60</v>
      </c>
      <c r="B61" s="13" t="s">
        <v>229</v>
      </c>
      <c r="C61" s="19">
        <v>3.9208912037037033E-3</v>
      </c>
      <c r="D61" s="18">
        <f>IF(COUNT(C61)&gt;0,(3/(C61*24*60))*60,"")</f>
        <v>31.880507136215368</v>
      </c>
      <c r="E61" s="8">
        <v>2023</v>
      </c>
    </row>
    <row r="62" spans="1:5" x14ac:dyDescent="0.25">
      <c r="A62">
        <v>61</v>
      </c>
      <c r="B62" s="7" t="s">
        <v>148</v>
      </c>
      <c r="C62" s="22">
        <v>3.9350347222222226E-3</v>
      </c>
      <c r="D62" s="18">
        <f>IF(COUNT(C62)&gt;0,(3/(C62*24*60))*60,"")</f>
        <v>31.765920461664706</v>
      </c>
      <c r="E62" s="6">
        <v>2017</v>
      </c>
    </row>
    <row r="63" spans="1:5" x14ac:dyDescent="0.25">
      <c r="A63">
        <v>62</v>
      </c>
      <c r="B63" s="7" t="s">
        <v>168</v>
      </c>
      <c r="C63" s="22">
        <v>3.9537037037037032E-3</v>
      </c>
      <c r="D63" s="18">
        <f>IF(COUNT(C63)&gt;0,(3/(C63*24*60))*60,"")</f>
        <v>31.615925058548012</v>
      </c>
      <c r="E63" s="6">
        <v>2020</v>
      </c>
    </row>
    <row r="64" spans="1:5" x14ac:dyDescent="0.25">
      <c r="A64">
        <v>63</v>
      </c>
      <c r="B64" s="7" t="s">
        <v>42</v>
      </c>
      <c r="C64" s="22">
        <v>4.0039004629629626E-3</v>
      </c>
      <c r="D64" s="18">
        <f>IF(COUNT(C64)&gt;0,(3/(C64*24*60))*60,"")</f>
        <v>31.219557318240028</v>
      </c>
      <c r="E64" s="6">
        <v>2014</v>
      </c>
    </row>
    <row r="65" spans="1:5" x14ac:dyDescent="0.25">
      <c r="A65">
        <v>64</v>
      </c>
      <c r="B65" s="7" t="s">
        <v>216</v>
      </c>
      <c r="C65" s="22">
        <v>4.0628935185185186E-3</v>
      </c>
      <c r="D65" s="18">
        <f>IF(COUNT(C65)&gt;0,(3/(C65*24*60))*60,"")</f>
        <v>30.766250562623558</v>
      </c>
      <c r="E65" s="6">
        <v>2019</v>
      </c>
    </row>
    <row r="66" spans="1:5" x14ac:dyDescent="0.25">
      <c r="A66">
        <v>65</v>
      </c>
      <c r="B66" s="7" t="s">
        <v>88</v>
      </c>
      <c r="C66" s="22">
        <v>4.1003935185185188E-3</v>
      </c>
      <c r="D66" s="18">
        <f>IF(COUNT(C66)&gt;0,(3/(C66*24*60))*60,"")</f>
        <v>30.484878935513191</v>
      </c>
      <c r="E66" s="6">
        <v>2015</v>
      </c>
    </row>
    <row r="67" spans="1:5" x14ac:dyDescent="0.25">
      <c r="A67">
        <v>66</v>
      </c>
      <c r="B67" s="11" t="s">
        <v>84</v>
      </c>
      <c r="C67" s="24">
        <v>4.4295023148148149E-3</v>
      </c>
      <c r="D67" s="18">
        <f>IF(COUNT(C67)&gt;0,(3/(C67*24*60))*60,"")</f>
        <v>28.219874630594003</v>
      </c>
      <c r="E67" s="6">
        <v>2012</v>
      </c>
    </row>
    <row r="68" spans="1:5" x14ac:dyDescent="0.25">
      <c r="A68">
        <v>67</v>
      </c>
      <c r="B68" s="7" t="s">
        <v>73</v>
      </c>
      <c r="C68" s="22">
        <v>4.4330324074074072E-3</v>
      </c>
      <c r="D68" s="18">
        <f>IF(COUNT(C68)&gt;0,(3/(C68*24*60))*60,"")</f>
        <v>28.19740270590631</v>
      </c>
      <c r="E68" s="6">
        <v>2016</v>
      </c>
    </row>
    <row r="69" spans="1:5" x14ac:dyDescent="0.25">
      <c r="A69">
        <v>68</v>
      </c>
      <c r="B69" s="13" t="s">
        <v>247</v>
      </c>
      <c r="C69" s="19">
        <v>4.9781134259259266E-3</v>
      </c>
      <c r="D69" s="18">
        <f>IF(COUNT(C69)&gt;0,(3/(C69*24*60))*60,"")</f>
        <v>25.109913998544553</v>
      </c>
      <c r="E69" s="8">
        <v>2023</v>
      </c>
    </row>
    <row r="70" spans="1:5" x14ac:dyDescent="0.25">
      <c r="C70" s="27"/>
    </row>
    <row r="71" spans="1:5" x14ac:dyDescent="0.25">
      <c r="C71" s="27"/>
    </row>
    <row r="72" spans="1:5" x14ac:dyDescent="0.25">
      <c r="C72" s="27"/>
    </row>
    <row r="73" spans="1:5" x14ac:dyDescent="0.25">
      <c r="C73" s="27"/>
    </row>
    <row r="74" spans="1:5" x14ac:dyDescent="0.25">
      <c r="C74" s="27"/>
    </row>
    <row r="75" spans="1:5" x14ac:dyDescent="0.25">
      <c r="C75" s="27"/>
    </row>
    <row r="76" spans="1:5" x14ac:dyDescent="0.25">
      <c r="C76" s="27"/>
    </row>
    <row r="77" spans="1:5" x14ac:dyDescent="0.25">
      <c r="C77" s="27"/>
    </row>
    <row r="78" spans="1:5" x14ac:dyDescent="0.25">
      <c r="C78" s="27"/>
    </row>
    <row r="79" spans="1:5" x14ac:dyDescent="0.25">
      <c r="C79" s="27"/>
    </row>
    <row r="80" spans="1:5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</sheetData>
  <sortState xmlns:xlrd2="http://schemas.microsoft.com/office/spreadsheetml/2017/richdata2" ref="B2:E58">
    <sortCondition ref="C2:C5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34"/>
  <sheetViews>
    <sheetView showGridLines="0" workbookViewId="0">
      <selection activeCell="N6" sqref="N6"/>
    </sheetView>
  </sheetViews>
  <sheetFormatPr defaultRowHeight="15" x14ac:dyDescent="0.25"/>
  <cols>
    <col min="1" max="1" width="4.42578125" customWidth="1"/>
    <col min="2" max="2" width="24.5703125" style="4" customWidth="1"/>
    <col min="3" max="3" width="12.5703125" style="5" customWidth="1"/>
    <col min="4" max="4" width="12.140625" style="5" customWidth="1"/>
    <col min="5" max="5" width="9.7109375" style="5" customWidth="1"/>
    <col min="8" max="8" width="13.5703125" customWidth="1"/>
    <col min="10" max="10" width="16.42578125" customWidth="1"/>
  </cols>
  <sheetData>
    <row r="1" spans="1:5" ht="21.75" x14ac:dyDescent="0.4">
      <c r="A1" s="16" t="s">
        <v>102</v>
      </c>
      <c r="C1" s="1"/>
      <c r="D1" s="1" t="s">
        <v>0</v>
      </c>
      <c r="E1" s="1" t="s">
        <v>1</v>
      </c>
    </row>
    <row r="2" spans="1:5" x14ac:dyDescent="0.25">
      <c r="A2">
        <v>1</v>
      </c>
      <c r="B2" s="9" t="s">
        <v>123</v>
      </c>
      <c r="C2" s="25">
        <v>2.9308449074074076E-3</v>
      </c>
      <c r="D2" s="18">
        <f>IF(COUNT(C2)&gt;0,(3/(C2*24*60))*60,"")</f>
        <v>42.649817356106233</v>
      </c>
      <c r="E2" s="3">
        <v>2021</v>
      </c>
    </row>
    <row r="3" spans="1:5" x14ac:dyDescent="0.25">
      <c r="A3">
        <f>A2+1</f>
        <v>2</v>
      </c>
      <c r="B3" s="9" t="s">
        <v>25</v>
      </c>
      <c r="C3" s="25">
        <v>2.9428472222222221E-3</v>
      </c>
      <c r="D3" s="18">
        <f>IF(COUNT(C3)&gt;0,(3/(C3*24*60))*60,"")</f>
        <v>42.475871345305237</v>
      </c>
      <c r="E3" s="3">
        <v>2016</v>
      </c>
    </row>
    <row r="4" spans="1:5" x14ac:dyDescent="0.25">
      <c r="A4">
        <f t="shared" ref="A4:A43" si="0">A3+1</f>
        <v>3</v>
      </c>
      <c r="B4" s="9" t="s">
        <v>195</v>
      </c>
      <c r="C4" s="25">
        <v>2.9936342592592588E-3</v>
      </c>
      <c r="D4" s="18">
        <f>IF(COUNT(C4)&gt;0,(3/(C4*24*60))*60,"")</f>
        <v>41.755267736323219</v>
      </c>
      <c r="E4" s="3">
        <v>2019</v>
      </c>
    </row>
    <row r="5" spans="1:5" x14ac:dyDescent="0.25">
      <c r="A5">
        <f t="shared" si="0"/>
        <v>4</v>
      </c>
      <c r="B5" s="13" t="s">
        <v>219</v>
      </c>
      <c r="C5" s="19">
        <v>3.0368518518518522E-3</v>
      </c>
      <c r="D5" s="18">
        <f>IF(COUNT(C5)&gt;0,(3/(C5*24*60))*60,"")</f>
        <v>41.161046405268621</v>
      </c>
      <c r="E5" s="8">
        <v>2024</v>
      </c>
    </row>
    <row r="6" spans="1:5" x14ac:dyDescent="0.25">
      <c r="A6">
        <f t="shared" si="0"/>
        <v>5</v>
      </c>
      <c r="B6" s="9" t="s">
        <v>149</v>
      </c>
      <c r="C6" s="25">
        <v>3.0473148148148148E-3</v>
      </c>
      <c r="D6" s="18">
        <f>IF(COUNT(C6)&gt;0,(3/(C6*24*60))*60,"")</f>
        <v>41.019719850505908</v>
      </c>
      <c r="E6" s="3">
        <v>2017</v>
      </c>
    </row>
    <row r="7" spans="1:5" x14ac:dyDescent="0.25">
      <c r="A7">
        <f t="shared" si="0"/>
        <v>6</v>
      </c>
      <c r="B7" s="9" t="s">
        <v>159</v>
      </c>
      <c r="C7" s="25">
        <v>3.0858912037037035E-3</v>
      </c>
      <c r="D7" s="18">
        <f>IF(COUNT(C7)&gt;0,(3/(C7*24*60))*60,"")</f>
        <v>40.506936812929212</v>
      </c>
      <c r="E7" s="3">
        <v>2019</v>
      </c>
    </row>
    <row r="8" spans="1:5" x14ac:dyDescent="0.25">
      <c r="A8">
        <f t="shared" si="0"/>
        <v>7</v>
      </c>
      <c r="B8" s="10" t="s">
        <v>94</v>
      </c>
      <c r="C8" s="20">
        <v>3.102303240740741E-3</v>
      </c>
      <c r="D8" s="18">
        <f>IF(COUNT(C8)&gt;0,(3/(C8*24*60))*60,"")</f>
        <v>40.292643980913219</v>
      </c>
      <c r="E8" s="3">
        <v>2012</v>
      </c>
    </row>
    <row r="9" spans="1:5" x14ac:dyDescent="0.25">
      <c r="A9">
        <f t="shared" si="0"/>
        <v>8</v>
      </c>
      <c r="B9" s="9" t="s">
        <v>51</v>
      </c>
      <c r="C9" s="25">
        <v>3.1372800925925926E-3</v>
      </c>
      <c r="D9" s="18">
        <f>IF(COUNT(C9)&gt;0,(3/(C9*24*60))*60,"")</f>
        <v>39.84343007662482</v>
      </c>
      <c r="E9" s="3">
        <v>2017</v>
      </c>
    </row>
    <row r="10" spans="1:5" x14ac:dyDescent="0.25">
      <c r="A10">
        <f t="shared" si="0"/>
        <v>9</v>
      </c>
      <c r="B10" s="13" t="s">
        <v>182</v>
      </c>
      <c r="C10" s="19">
        <v>3.1797222222222222E-3</v>
      </c>
      <c r="D10" s="18">
        <f>IF(COUNT(C10)&gt;0,(3/(C10*24*60))*60,"")</f>
        <v>39.311610028828511</v>
      </c>
      <c r="E10" s="8">
        <v>2024</v>
      </c>
    </row>
    <row r="11" spans="1:5" x14ac:dyDescent="0.25">
      <c r="A11">
        <f t="shared" si="0"/>
        <v>10</v>
      </c>
      <c r="B11" s="10" t="s">
        <v>78</v>
      </c>
      <c r="C11" s="20">
        <v>3.2137384259259259E-3</v>
      </c>
      <c r="D11" s="18">
        <f>IF(COUNT(C11)&gt;0,(3/(C11*24*60))*60,"")</f>
        <v>38.895511529998167</v>
      </c>
      <c r="E11" s="3">
        <v>2013</v>
      </c>
    </row>
    <row r="12" spans="1:5" x14ac:dyDescent="0.25">
      <c r="A12">
        <f t="shared" si="0"/>
        <v>11</v>
      </c>
      <c r="B12" s="9" t="s">
        <v>35</v>
      </c>
      <c r="C12" s="25">
        <v>3.2218171296296296E-3</v>
      </c>
      <c r="D12" s="18">
        <f>IF(COUNT(C12)&gt;0,(3/(C12*24*60))*60,"")</f>
        <v>38.797981068022203</v>
      </c>
      <c r="E12" s="3">
        <v>2019</v>
      </c>
    </row>
    <row r="13" spans="1:5" x14ac:dyDescent="0.25">
      <c r="A13">
        <f t="shared" si="0"/>
        <v>12</v>
      </c>
      <c r="B13" s="9" t="s">
        <v>158</v>
      </c>
      <c r="C13" s="25">
        <v>3.2443750000000003E-3</v>
      </c>
      <c r="D13" s="18">
        <f>IF(COUNT(C13)&gt;0,(3/(C13*24*60))*60,"")</f>
        <v>38.528221922558274</v>
      </c>
      <c r="E13" s="3">
        <v>2017</v>
      </c>
    </row>
    <row r="14" spans="1:5" x14ac:dyDescent="0.25">
      <c r="A14">
        <f t="shared" si="0"/>
        <v>13</v>
      </c>
      <c r="B14" s="9" t="s">
        <v>50</v>
      </c>
      <c r="C14" s="25">
        <v>3.2745370370370372E-3</v>
      </c>
      <c r="D14" s="18">
        <f>IF(COUNT(C14)&gt;0,(3/(C14*24*60))*60,"")</f>
        <v>38.1733352184363</v>
      </c>
      <c r="E14" s="3">
        <v>2017</v>
      </c>
    </row>
    <row r="15" spans="1:5" x14ac:dyDescent="0.25">
      <c r="A15">
        <f t="shared" si="0"/>
        <v>14</v>
      </c>
      <c r="B15" s="2" t="s">
        <v>95</v>
      </c>
      <c r="C15" s="25">
        <v>3.2766203703703707E-3</v>
      </c>
      <c r="D15" s="18">
        <f>IF(COUNT(C15)&gt;0,(3/(C15*24*60))*60,"")</f>
        <v>38.149063935005302</v>
      </c>
      <c r="E15" s="3">
        <v>2011</v>
      </c>
    </row>
    <row r="16" spans="1:5" x14ac:dyDescent="0.25">
      <c r="A16">
        <f t="shared" si="0"/>
        <v>15</v>
      </c>
      <c r="B16" s="9" t="s">
        <v>4</v>
      </c>
      <c r="C16" s="25">
        <v>3.3456944444444445E-3</v>
      </c>
      <c r="D16" s="18">
        <f>IF(COUNT(C16)&gt;0,(3/(C16*24*60))*60,"")</f>
        <v>37.361451284818799</v>
      </c>
      <c r="E16" s="3">
        <v>2020</v>
      </c>
    </row>
    <row r="17" spans="1:5" x14ac:dyDescent="0.25">
      <c r="A17">
        <f t="shared" si="0"/>
        <v>16</v>
      </c>
      <c r="B17" s="2" t="s">
        <v>91</v>
      </c>
      <c r="C17" s="25">
        <v>3.3460648148148152E-3</v>
      </c>
      <c r="D17" s="18">
        <f>IF(COUNT(C17)&gt;0,(3/(C17*24*60))*60,"")</f>
        <v>37.357315807679001</v>
      </c>
      <c r="E17" s="3">
        <v>2011</v>
      </c>
    </row>
    <row r="18" spans="1:5" x14ac:dyDescent="0.25">
      <c r="A18">
        <f t="shared" si="0"/>
        <v>17</v>
      </c>
      <c r="B18" s="13" t="s">
        <v>231</v>
      </c>
      <c r="C18" s="19">
        <v>3.3714004629629628E-3</v>
      </c>
      <c r="D18" s="18">
        <f>IF(COUNT(C18)&gt;0,(3/(C18*24*60))*60,"")</f>
        <v>37.076580303410019</v>
      </c>
      <c r="E18" s="8">
        <v>2023</v>
      </c>
    </row>
    <row r="19" spans="1:5" x14ac:dyDescent="0.25">
      <c r="A19">
        <f t="shared" si="0"/>
        <v>18</v>
      </c>
      <c r="B19" s="9" t="s">
        <v>175</v>
      </c>
      <c r="C19" s="25">
        <v>3.3863425925925923E-3</v>
      </c>
      <c r="D19" s="18">
        <f>IF(COUNT(C19)&gt;0,(3/(C19*24*60))*60,"")</f>
        <v>36.912981065007862</v>
      </c>
      <c r="E19" s="3">
        <v>2017</v>
      </c>
    </row>
    <row r="20" spans="1:5" x14ac:dyDescent="0.25">
      <c r="A20">
        <f t="shared" si="0"/>
        <v>19</v>
      </c>
      <c r="B20" s="9" t="s">
        <v>44</v>
      </c>
      <c r="C20" s="25">
        <v>3.3890393518518518E-3</v>
      </c>
      <c r="D20" s="18">
        <f>IF(COUNT(C20)&gt;0,(3/(C20*24*60))*60,"")</f>
        <v>36.883608309740346</v>
      </c>
      <c r="E20" s="3">
        <v>2015</v>
      </c>
    </row>
    <row r="21" spans="1:5" x14ac:dyDescent="0.25">
      <c r="A21">
        <f t="shared" si="0"/>
        <v>20</v>
      </c>
      <c r="B21" s="9" t="s">
        <v>42</v>
      </c>
      <c r="C21" s="25">
        <v>3.4098263888888889E-3</v>
      </c>
      <c r="D21" s="18">
        <f>IF(COUNT(C21)&gt;0,(3/(C21*24*60))*60,"")</f>
        <v>36.658757879087197</v>
      </c>
      <c r="E21" s="3">
        <v>2015</v>
      </c>
    </row>
    <row r="22" spans="1:5" x14ac:dyDescent="0.25">
      <c r="A22">
        <f t="shared" si="0"/>
        <v>21</v>
      </c>
      <c r="B22" s="2" t="s">
        <v>92</v>
      </c>
      <c r="C22" s="25">
        <v>3.4108217592592593E-3</v>
      </c>
      <c r="D22" s="18">
        <f>IF(COUNT(C22)&gt;0,(3/(C22*24*60))*60,"")</f>
        <v>36.648059858497767</v>
      </c>
      <c r="E22" s="3">
        <v>2011</v>
      </c>
    </row>
    <row r="23" spans="1:5" x14ac:dyDescent="0.25">
      <c r="A23">
        <f t="shared" si="0"/>
        <v>22</v>
      </c>
      <c r="B23" s="9" t="s">
        <v>87</v>
      </c>
      <c r="C23" s="25">
        <v>3.4263078703703699E-3</v>
      </c>
      <c r="D23" s="18">
        <f>IF(COUNT(C23)&gt;0,(3/(C23*24*60))*60,"")</f>
        <v>36.482419189752498</v>
      </c>
      <c r="E23" s="3">
        <v>2016</v>
      </c>
    </row>
    <row r="24" spans="1:5" x14ac:dyDescent="0.25">
      <c r="A24">
        <f t="shared" si="0"/>
        <v>23</v>
      </c>
      <c r="B24" s="9" t="s">
        <v>166</v>
      </c>
      <c r="C24" s="25">
        <v>3.4271527777777777E-3</v>
      </c>
      <c r="D24" s="18">
        <f>IF(COUNT(C24)&gt;0,(3/(C24*24*60))*60,"")</f>
        <v>36.473425057243013</v>
      </c>
      <c r="E24" s="3">
        <v>2020</v>
      </c>
    </row>
    <row r="25" spans="1:5" x14ac:dyDescent="0.25">
      <c r="A25">
        <f t="shared" si="0"/>
        <v>24</v>
      </c>
      <c r="B25" s="9" t="s">
        <v>134</v>
      </c>
      <c r="C25" s="25">
        <v>3.4289814814814812E-3</v>
      </c>
      <c r="D25" s="18">
        <f>IF(COUNT(C25)&gt;0,(3/(C25*24*60))*60,"")</f>
        <v>36.453973483109657</v>
      </c>
      <c r="E25" s="3">
        <v>2016</v>
      </c>
    </row>
    <row r="26" spans="1:5" x14ac:dyDescent="0.25">
      <c r="A26">
        <f t="shared" si="0"/>
        <v>25</v>
      </c>
      <c r="B26" s="9" t="s">
        <v>67</v>
      </c>
      <c r="C26" s="25">
        <v>3.4487384259259258E-3</v>
      </c>
      <c r="D26" s="18">
        <f>IF(COUNT(C26)&gt;0,(3/(C26*24*60))*60,"")</f>
        <v>36.245137949666244</v>
      </c>
      <c r="E26" s="3">
        <v>2014</v>
      </c>
    </row>
    <row r="27" spans="1:5" x14ac:dyDescent="0.25">
      <c r="A27">
        <f t="shared" si="0"/>
        <v>26</v>
      </c>
      <c r="B27" s="9" t="s">
        <v>86</v>
      </c>
      <c r="C27" s="25">
        <v>3.4794791666666667E-3</v>
      </c>
      <c r="D27" s="18">
        <f>IF(COUNT(C27)&gt;0,(3/(C27*24*60))*60,"")</f>
        <v>35.924916923629617</v>
      </c>
      <c r="E27" s="3">
        <v>2015</v>
      </c>
    </row>
    <row r="28" spans="1:5" x14ac:dyDescent="0.25">
      <c r="A28">
        <f t="shared" si="0"/>
        <v>27</v>
      </c>
      <c r="B28" s="9" t="s">
        <v>70</v>
      </c>
      <c r="C28" s="25">
        <v>3.5181365740740741E-3</v>
      </c>
      <c r="D28" s="18">
        <f>IF(COUNT(C28)&gt;0,(3/(C28*24*60))*60,"")</f>
        <v>35.5301726832189</v>
      </c>
      <c r="E28" s="3">
        <v>2016</v>
      </c>
    </row>
    <row r="29" spans="1:5" x14ac:dyDescent="0.25">
      <c r="A29">
        <f t="shared" si="0"/>
        <v>28</v>
      </c>
      <c r="B29" s="9" t="s">
        <v>13</v>
      </c>
      <c r="C29" s="25">
        <v>3.5233217592592595E-3</v>
      </c>
      <c r="D29" s="18">
        <f>IF(COUNT(C29)&gt;0,(3/(C29*24*60))*60,"")</f>
        <v>35.477883809930525</v>
      </c>
      <c r="E29" s="3">
        <v>2021</v>
      </c>
    </row>
    <row r="30" spans="1:5" x14ac:dyDescent="0.25">
      <c r="A30">
        <f t="shared" si="0"/>
        <v>29</v>
      </c>
      <c r="B30" s="9" t="s">
        <v>210</v>
      </c>
      <c r="C30" s="25">
        <v>3.5348726851851847E-3</v>
      </c>
      <c r="D30" s="18">
        <f>IF(COUNT(C30)&gt;0,(3/(C30*24*60))*60,"")</f>
        <v>35.361952503658983</v>
      </c>
      <c r="E30" s="3">
        <v>2019</v>
      </c>
    </row>
    <row r="31" spans="1:5" x14ac:dyDescent="0.25">
      <c r="A31">
        <f t="shared" si="0"/>
        <v>30</v>
      </c>
      <c r="B31" s="13" t="s">
        <v>169</v>
      </c>
      <c r="C31" s="19">
        <v>3.5648148148148154E-3</v>
      </c>
      <c r="D31" s="18">
        <f>IF(COUNT(C31)&gt;0,(3/(C31*24*60))*60,"")</f>
        <v>35.064935064935064</v>
      </c>
      <c r="E31" s="8">
        <v>2023</v>
      </c>
    </row>
    <row r="32" spans="1:5" x14ac:dyDescent="0.25">
      <c r="A32">
        <f t="shared" si="0"/>
        <v>31</v>
      </c>
      <c r="B32" s="9" t="s">
        <v>147</v>
      </c>
      <c r="C32" s="25">
        <v>3.6534490740740742E-3</v>
      </c>
      <c r="D32" s="18">
        <f>IF(COUNT(C32)&gt;0,(3/(C32*24*60))*60,"")</f>
        <v>34.214244530472854</v>
      </c>
      <c r="E32" s="3">
        <v>2019</v>
      </c>
    </row>
    <row r="33" spans="1:5" x14ac:dyDescent="0.25">
      <c r="A33">
        <f t="shared" si="0"/>
        <v>32</v>
      </c>
      <c r="B33" s="9" t="s">
        <v>136</v>
      </c>
      <c r="C33" s="25">
        <v>3.6702314814814813E-3</v>
      </c>
      <c r="D33" s="18">
        <f>IF(COUNT(C33)&gt;0,(3/(C33*24*60))*60,"")</f>
        <v>34.057797343491806</v>
      </c>
      <c r="E33" s="3">
        <v>2018</v>
      </c>
    </row>
    <row r="34" spans="1:5" x14ac:dyDescent="0.25">
      <c r="A34">
        <f t="shared" si="0"/>
        <v>33</v>
      </c>
      <c r="B34" s="9" t="s">
        <v>68</v>
      </c>
      <c r="C34" s="25">
        <v>3.6725115740740741E-3</v>
      </c>
      <c r="D34" s="18">
        <f>IF(COUNT(C34)&gt;0,(3/(C34*24*60))*60,"")</f>
        <v>34.036652432202459</v>
      </c>
      <c r="E34" s="3">
        <v>2014</v>
      </c>
    </row>
    <row r="35" spans="1:5" x14ac:dyDescent="0.25">
      <c r="A35">
        <f t="shared" si="0"/>
        <v>34</v>
      </c>
      <c r="B35" s="9" t="s">
        <v>171</v>
      </c>
      <c r="C35" s="25">
        <v>3.7118750000000003E-3</v>
      </c>
      <c r="D35" s="18">
        <f>IF(COUNT(C35)&gt;0,(3/(C35*24*60))*60,"")</f>
        <v>33.675702980299711</v>
      </c>
      <c r="E35" s="3">
        <v>2021</v>
      </c>
    </row>
    <row r="36" spans="1:5" x14ac:dyDescent="0.25">
      <c r="A36">
        <f t="shared" si="0"/>
        <v>35</v>
      </c>
      <c r="B36" s="13" t="s">
        <v>262</v>
      </c>
      <c r="C36" s="19">
        <v>3.7319675925925927E-3</v>
      </c>
      <c r="D36" s="18">
        <f>IF(COUNT(C36)&gt;0,(3/(C36*24*60))*60,"")</f>
        <v>33.494395891354102</v>
      </c>
      <c r="E36" s="8">
        <v>2024</v>
      </c>
    </row>
    <row r="37" spans="1:5" x14ac:dyDescent="0.25">
      <c r="A37">
        <f t="shared" si="0"/>
        <v>36</v>
      </c>
      <c r="B37" s="10" t="s">
        <v>98</v>
      </c>
      <c r="C37" s="20">
        <v>3.7786689814814818E-3</v>
      </c>
      <c r="D37" s="18">
        <f>IF(COUNT(C37)&gt;0,(3/(C37*24*60))*60,"")</f>
        <v>33.080431393329391</v>
      </c>
      <c r="E37" s="3">
        <v>2012</v>
      </c>
    </row>
    <row r="38" spans="1:5" x14ac:dyDescent="0.25">
      <c r="A38">
        <f t="shared" si="0"/>
        <v>37</v>
      </c>
      <c r="B38" s="9" t="s">
        <v>100</v>
      </c>
      <c r="C38" s="25">
        <v>3.8263541666666667E-3</v>
      </c>
      <c r="D38" s="18">
        <f>IF(COUNT(C38)&gt;0,(3/(C38*24*60))*60,"")</f>
        <v>32.668173032423162</v>
      </c>
      <c r="E38" s="3">
        <v>2014</v>
      </c>
    </row>
    <row r="39" spans="1:5" x14ac:dyDescent="0.25">
      <c r="A39">
        <f t="shared" si="0"/>
        <v>38</v>
      </c>
      <c r="B39" s="13" t="s">
        <v>233</v>
      </c>
      <c r="C39" s="19">
        <v>3.8910069444444439E-3</v>
      </c>
      <c r="D39" s="18">
        <f>IF(COUNT(C39)&gt;0,(3/(C39*24*60))*60,"")</f>
        <v>32.125360294839425</v>
      </c>
      <c r="E39" s="8">
        <v>2023</v>
      </c>
    </row>
    <row r="40" spans="1:5" x14ac:dyDescent="0.25">
      <c r="A40">
        <f t="shared" si="0"/>
        <v>39</v>
      </c>
      <c r="B40" s="13" t="s">
        <v>229</v>
      </c>
      <c r="C40" s="19">
        <v>3.9039930555555555E-3</v>
      </c>
      <c r="D40" s="18">
        <f>IF(COUNT(C40)&gt;0,(3/(C40*24*60))*60,"")</f>
        <v>32.018499577533689</v>
      </c>
      <c r="E40" s="8">
        <v>2024</v>
      </c>
    </row>
    <row r="41" spans="1:5" x14ac:dyDescent="0.25">
      <c r="A41">
        <f t="shared" si="0"/>
        <v>40</v>
      </c>
      <c r="B41" s="13" t="s">
        <v>193</v>
      </c>
      <c r="C41" s="19">
        <v>3.9148958333333336E-3</v>
      </c>
      <c r="D41" s="18">
        <f>IF(COUNT(C41)&gt;0,(3/(C41*24*60))*60,"")</f>
        <v>31.929329750152991</v>
      </c>
      <c r="E41" s="8">
        <v>2024</v>
      </c>
    </row>
    <row r="42" spans="1:5" x14ac:dyDescent="0.25">
      <c r="A42">
        <f t="shared" si="0"/>
        <v>41</v>
      </c>
      <c r="B42" s="9" t="s">
        <v>73</v>
      </c>
      <c r="C42" s="25">
        <v>3.9346643518518515E-3</v>
      </c>
      <c r="D42" s="18">
        <f>IF(COUNT(C42)&gt;0,(3/(C42*24*60))*60,"")</f>
        <v>31.768910591107641</v>
      </c>
      <c r="E42" s="3">
        <v>2017</v>
      </c>
    </row>
    <row r="43" spans="1:5" x14ac:dyDescent="0.25">
      <c r="A43">
        <f t="shared" si="0"/>
        <v>42</v>
      </c>
      <c r="B43" s="9" t="s">
        <v>101</v>
      </c>
      <c r="C43" s="25">
        <v>4.4349884259259264E-3</v>
      </c>
      <c r="D43" s="18">
        <f>IF(COUNT(C43)&gt;0,(3/(C43*24*60))*60,"")</f>
        <v>28.184966452060763</v>
      </c>
      <c r="E43" s="3">
        <v>2014</v>
      </c>
    </row>
    <row r="44" spans="1:5" x14ac:dyDescent="0.25">
      <c r="C44" s="27"/>
    </row>
    <row r="45" spans="1:5" x14ac:dyDescent="0.25">
      <c r="C45" s="27"/>
    </row>
    <row r="46" spans="1:5" x14ac:dyDescent="0.25">
      <c r="C46" s="27"/>
    </row>
    <row r="47" spans="1:5" x14ac:dyDescent="0.25">
      <c r="C47" s="27"/>
    </row>
    <row r="48" spans="1:5" x14ac:dyDescent="0.25">
      <c r="C48" s="27"/>
    </row>
    <row r="49" spans="3:3" x14ac:dyDescent="0.25">
      <c r="C49" s="27"/>
    </row>
    <row r="50" spans="3:3" x14ac:dyDescent="0.25">
      <c r="C50" s="27"/>
    </row>
    <row r="51" spans="3:3" x14ac:dyDescent="0.25">
      <c r="C51" s="27"/>
    </row>
    <row r="52" spans="3:3" x14ac:dyDescent="0.25">
      <c r="C52" s="27"/>
    </row>
    <row r="53" spans="3:3" x14ac:dyDescent="0.25">
      <c r="C53" s="27"/>
    </row>
    <row r="54" spans="3:3" x14ac:dyDescent="0.25">
      <c r="C54" s="27"/>
    </row>
    <row r="55" spans="3:3" x14ac:dyDescent="0.25">
      <c r="C55" s="27"/>
    </row>
    <row r="56" spans="3:3" x14ac:dyDescent="0.25">
      <c r="C56" s="27"/>
    </row>
    <row r="57" spans="3:3" x14ac:dyDescent="0.25">
      <c r="C57" s="27"/>
    </row>
    <row r="58" spans="3:3" x14ac:dyDescent="0.25">
      <c r="C58" s="27"/>
    </row>
    <row r="59" spans="3:3" x14ac:dyDescent="0.25">
      <c r="C59" s="27"/>
    </row>
    <row r="60" spans="3:3" x14ac:dyDescent="0.25">
      <c r="C60" s="27"/>
    </row>
    <row r="61" spans="3:3" x14ac:dyDescent="0.25">
      <c r="C61" s="27"/>
    </row>
    <row r="62" spans="3:3" x14ac:dyDescent="0.25">
      <c r="C62" s="27"/>
    </row>
    <row r="63" spans="3:3" x14ac:dyDescent="0.25">
      <c r="C63" s="27"/>
    </row>
    <row r="64" spans="3:3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  <row r="68" spans="3:3" x14ac:dyDescent="0.25">
      <c r="C68" s="27"/>
    </row>
    <row r="69" spans="3:3" x14ac:dyDescent="0.25">
      <c r="C69" s="27"/>
    </row>
    <row r="70" spans="3:3" x14ac:dyDescent="0.25">
      <c r="C70" s="27"/>
    </row>
    <row r="71" spans="3:3" x14ac:dyDescent="0.25">
      <c r="C71" s="27"/>
    </row>
    <row r="72" spans="3:3" x14ac:dyDescent="0.25">
      <c r="C72" s="27"/>
    </row>
    <row r="73" spans="3:3" x14ac:dyDescent="0.25">
      <c r="C73" s="27"/>
    </row>
    <row r="74" spans="3:3" x14ac:dyDescent="0.25">
      <c r="C74" s="27"/>
    </row>
    <row r="75" spans="3:3" x14ac:dyDescent="0.25">
      <c r="C75" s="27"/>
    </row>
    <row r="76" spans="3:3" x14ac:dyDescent="0.25">
      <c r="C76" s="27"/>
    </row>
    <row r="77" spans="3:3" x14ac:dyDescent="0.25">
      <c r="C77" s="27"/>
    </row>
    <row r="78" spans="3:3" x14ac:dyDescent="0.25">
      <c r="C78" s="27"/>
    </row>
    <row r="79" spans="3:3" x14ac:dyDescent="0.25">
      <c r="C79" s="27"/>
    </row>
    <row r="80" spans="3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</sheetData>
  <sortState xmlns:xlrd2="http://schemas.microsoft.com/office/spreadsheetml/2017/richdata2" ref="B2:E35">
    <sortCondition ref="C2:C35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Clubranglijst - 2 ronden</vt:lpstr>
      <vt:lpstr>cat 0</vt:lpstr>
      <vt:lpstr>cat 1</vt:lpstr>
      <vt:lpstr>cat 2</vt:lpstr>
      <vt:lpstr>cat 3</vt:lpstr>
      <vt:lpstr>cat 4</vt:lpstr>
      <vt:lpstr>cat 5</vt:lpstr>
      <vt:lpstr>cat 6</vt:lpstr>
      <vt:lpstr>cat 7</vt:lpstr>
      <vt:lpstr>nwl-m</vt:lpstr>
      <vt:lpstr>jun-d</vt:lpstr>
      <vt:lpstr>nwl</vt:lpstr>
      <vt:lpstr>jun</vt:lpstr>
      <vt:lpstr>sen</vt:lpstr>
    </vt:vector>
  </TitlesOfParts>
  <Company>Uitgeverij-Deviant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Lagendijk</dc:creator>
  <cp:lastModifiedBy>Wessel van Kesteren</cp:lastModifiedBy>
  <cp:lastPrinted>2017-04-10T08:30:14Z</cp:lastPrinted>
  <dcterms:created xsi:type="dcterms:W3CDTF">2016-04-14T09:06:05Z</dcterms:created>
  <dcterms:modified xsi:type="dcterms:W3CDTF">2025-02-06T18:45:30Z</dcterms:modified>
</cp:coreProperties>
</file>